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7680" activeTab="3"/>
  </bookViews>
  <sheets>
    <sheet name="Grafico cervezas" sheetId="2" r:id="rId1"/>
    <sheet name="Solcuion cervezas" sheetId="3" state="hidden" r:id="rId2"/>
    <sheet name="Ventas por vendedor" sheetId="1" r:id="rId3"/>
    <sheet name="Mi Modelo Presupuestario" sheetId="4" r:id="rId4"/>
  </sheets>
  <calcPr calcId="145621"/>
</workbook>
</file>

<file path=xl/calcChain.xml><?xml version="1.0" encoding="utf-8"?>
<calcChain xmlns="http://schemas.openxmlformats.org/spreadsheetml/2006/main">
  <c r="M35" i="4" l="1"/>
  <c r="L35" i="4"/>
  <c r="N35" i="4" s="1"/>
  <c r="O35" i="4" s="1"/>
  <c r="K35" i="4"/>
  <c r="M34" i="4"/>
  <c r="L34" i="4"/>
  <c r="N34" i="4" s="1"/>
  <c r="O34" i="4" s="1"/>
  <c r="K34" i="4"/>
  <c r="N33" i="4"/>
  <c r="O33" i="4" s="1"/>
  <c r="M33" i="4"/>
  <c r="L33" i="4"/>
  <c r="P33" i="4" s="1"/>
  <c r="K33" i="4"/>
  <c r="M32" i="4"/>
  <c r="N32" i="4" s="1"/>
  <c r="O32" i="4" s="1"/>
  <c r="L32" i="4"/>
  <c r="P32" i="4" s="1"/>
  <c r="K32" i="4"/>
  <c r="M31" i="4"/>
  <c r="L31" i="4"/>
  <c r="N31" i="4" s="1"/>
  <c r="O31" i="4" s="1"/>
  <c r="K31" i="4"/>
  <c r="P30" i="4"/>
  <c r="O30" i="4"/>
  <c r="M28" i="4"/>
  <c r="D24" i="4"/>
  <c r="B24" i="4"/>
  <c r="D23" i="4"/>
  <c r="B23" i="4"/>
  <c r="D22" i="4"/>
  <c r="B22" i="4"/>
  <c r="D21" i="4"/>
  <c r="B21" i="4"/>
  <c r="D20" i="4"/>
  <c r="B20" i="4"/>
  <c r="G19" i="4"/>
  <c r="F19" i="4"/>
  <c r="D17" i="4"/>
  <c r="Q32" i="4" l="1"/>
  <c r="Q33" i="4"/>
  <c r="P31" i="4"/>
  <c r="Q31" i="4" s="1"/>
  <c r="P35" i="4"/>
  <c r="Q35" i="4" s="1"/>
  <c r="P34" i="4"/>
  <c r="Q34" i="4" s="1"/>
</calcChain>
</file>

<file path=xl/sharedStrings.xml><?xml version="1.0" encoding="utf-8"?>
<sst xmlns="http://schemas.openxmlformats.org/spreadsheetml/2006/main" count="249" uniqueCount="108">
  <si>
    <t>Samuel Villa</t>
  </si>
  <si>
    <t>Felix Aruda</t>
  </si>
  <si>
    <t>Nombre Vendedor</t>
  </si>
  <si>
    <t>Andrea Serna</t>
  </si>
  <si>
    <t>José Buitrago</t>
  </si>
  <si>
    <t>Amanda Victoria</t>
  </si>
  <si>
    <t>Pablo Bonilla</t>
  </si>
  <si>
    <t>Ursula Iguaran</t>
  </si>
  <si>
    <t>Javier Tabora</t>
  </si>
  <si>
    <t>Susana Lemon</t>
  </si>
  <si>
    <t>Robin Ojeda</t>
  </si>
  <si>
    <t>Michael Zuluaga</t>
  </si>
  <si>
    <t>Alberto Dominguez</t>
  </si>
  <si>
    <t>Alex Rodriguez</t>
  </si>
  <si>
    <t>Jhon Klinger</t>
  </si>
  <si>
    <t>Angie Luna</t>
  </si>
  <si>
    <t>Jeronimo Mendez</t>
  </si>
  <si>
    <t>Alvaro Vika</t>
  </si>
  <si>
    <t>Alejandra Ortiz</t>
  </si>
  <si>
    <t>Sandra Suarez</t>
  </si>
  <si>
    <t>Andrés Perez</t>
  </si>
  <si>
    <t>Diego Caceres</t>
  </si>
  <si>
    <t>Manuel Sepulveda</t>
  </si>
  <si>
    <t>Francisco Cespedes</t>
  </si>
  <si>
    <t>Maria Usurriaga</t>
  </si>
  <si>
    <t>Patricia Buendia</t>
  </si>
  <si>
    <t>Daniel Gonzalez</t>
  </si>
  <si>
    <t>Nancy Lopez</t>
  </si>
  <si>
    <t>Oscar Sanchez</t>
  </si>
  <si>
    <t>Deiby Diaz</t>
  </si>
  <si>
    <t>Alberto Gomez</t>
  </si>
  <si>
    <t>Cesar Torres</t>
  </si>
  <si>
    <t>Ana Fernandez</t>
  </si>
  <si>
    <t>Cecilia Castro</t>
  </si>
  <si>
    <t>Milena Muñoz</t>
  </si>
  <si>
    <t>Edwin Morales</t>
  </si>
  <si>
    <t>Ferney Alvarez</t>
  </si>
  <si>
    <t>Victor Romero</t>
  </si>
  <si>
    <t>Betty Ruiz</t>
  </si>
  <si>
    <t>Gerardo Vargas</t>
  </si>
  <si>
    <t>Miguel Vasquez</t>
  </si>
  <si>
    <t>Santiago Jimenez</t>
  </si>
  <si>
    <t>Luis Rodriguez</t>
  </si>
  <si>
    <t>Catalina Moreno</t>
  </si>
  <si>
    <t>Antonio Garcia</t>
  </si>
  <si>
    <t>Eliseo Reyes</t>
  </si>
  <si>
    <t>Diana Rojas</t>
  </si>
  <si>
    <t>Abel Herrera</t>
  </si>
  <si>
    <t>Andrés Castillo</t>
  </si>
  <si>
    <t>Argentina</t>
  </si>
  <si>
    <t>Bolivia</t>
  </si>
  <si>
    <t>Colombia</t>
  </si>
  <si>
    <t>Costa Rica</t>
  </si>
  <si>
    <t>Cuba</t>
  </si>
  <si>
    <t>Chile</t>
  </si>
  <si>
    <t>Ecuador</t>
  </si>
  <si>
    <t>España</t>
  </si>
  <si>
    <t>Guatemala</t>
  </si>
  <si>
    <t>Honduras</t>
  </si>
  <si>
    <t>México</t>
  </si>
  <si>
    <t>Nicaragua</t>
  </si>
  <si>
    <t>Panamá</t>
  </si>
  <si>
    <t>Paraguay</t>
  </si>
  <si>
    <t>Perú</t>
  </si>
  <si>
    <t>República Dominicana</t>
  </si>
  <si>
    <t>Puerto Rico</t>
  </si>
  <si>
    <t>El Salvador</t>
  </si>
  <si>
    <t>Uruguay</t>
  </si>
  <si>
    <t>Venezuela</t>
  </si>
  <si>
    <t>Brasil</t>
  </si>
  <si>
    <t>País</t>
  </si>
  <si>
    <t>Resolver:</t>
  </si>
  <si>
    <t>* Identificar las 10 ventas más altas (Fondo Verde, color de fuente Blanca)</t>
  </si>
  <si>
    <t>Ventas</t>
  </si>
  <si>
    <t>* Identificar las ventas que hayan sido inferiores a 20.000 € (Fondo Rojo, color de fuente Amarillo)</t>
  </si>
  <si>
    <t>* Identificar las ventas que estén entre 30.000 y 42.000 € (Fondo Amarillo, color de fuente Azul)</t>
  </si>
  <si>
    <t>Caso 2</t>
  </si>
  <si>
    <t>Extraido y adaptado de:</t>
  </si>
  <si>
    <t>Solución…………….</t>
  </si>
  <si>
    <t>http://especialistasenexcel.com/formato-condicional-en-excel/</t>
  </si>
  <si>
    <t>Especialistas en Excel</t>
  </si>
  <si>
    <t>Semana</t>
  </si>
  <si>
    <t>Nº de Cervezas tomadas el fin de semana (Viernes - Sábado)</t>
  </si>
  <si>
    <t>Caso 1</t>
  </si>
  <si>
    <t>http://vicente1064.blogspot.com.es/2011/12/como-presentar-graficas-excelentes-en.html</t>
  </si>
  <si>
    <t>Juan el Rana</t>
  </si>
  <si>
    <t>Carlos El Bicho</t>
  </si>
  <si>
    <t>Tato El Laja</t>
  </si>
  <si>
    <t>Solucion en ventana oculta</t>
  </si>
  <si>
    <t>Chacho</t>
  </si>
  <si>
    <t>Mi Modelo Presupuestario</t>
  </si>
  <si>
    <t>IGIC</t>
  </si>
  <si>
    <t>Material</t>
  </si>
  <si>
    <t>Unidades</t>
  </si>
  <si>
    <t>Precio Unitario</t>
  </si>
  <si>
    <t>Precio Total con IGIC</t>
  </si>
  <si>
    <t>Presupuesto con IGIC</t>
  </si>
  <si>
    <t>Desviación sobre presupuesto</t>
  </si>
  <si>
    <t>Devolver
Material</t>
  </si>
  <si>
    <t>%</t>
  </si>
  <si>
    <t>Superior al</t>
  </si>
  <si>
    <t>Superior a</t>
  </si>
  <si>
    <t>Equipo C-100</t>
  </si>
  <si>
    <t>Bombas G434</t>
  </si>
  <si>
    <t>Depósitos TR90</t>
  </si>
  <si>
    <t>Filtros VF50</t>
  </si>
  <si>
    <t>Baterias LI S100</t>
  </si>
  <si>
    <t>Solución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</si>
</sst>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_(* #,##0.00_);_(* \(#,##0.00\);_(* &quot;-&quot;??_);_(@_)"/>
    <numFmt numFmtId="165" formatCode="#,##0.00\ &quot;€&quot;"/>
  </numFmts>
  <fonts count="16"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b/>
      <sz val="11"/>
      <color theme="1"/>
      <name val="Calibri"/>
      <family val="2"/>
      <scheme val="minor"/>
    </font>
    <font>
      <b/>
      <sz val="11"/>
      <name val="Arial"/>
      <family val="2"/>
    </font>
    <font>
      <sz val="8"/>
      <color theme="1"/>
      <name val="Calibri"/>
      <family val="2"/>
      <scheme val="minor"/>
    </font>
    <font>
      <b/>
      <i/>
      <sz val="8"/>
      <color theme="1"/>
      <name val="Calibri"/>
      <family val="2"/>
      <scheme val="minor"/>
    </font>
    <font>
      <b/>
      <sz val="11"/>
      <color rgb="FFFF0000"/>
      <name val="Arial"/>
      <family val="2"/>
    </font>
    <font>
      <u/>
      <sz val="8"/>
      <color theme="10"/>
      <name val="Calibri"/>
      <family val="2"/>
      <scheme val="minor"/>
    </font>
    <font>
      <sz val="9"/>
      <color rgb="FF000000"/>
      <name val="Arial"/>
      <family val="2"/>
    </font>
    <font>
      <sz val="11"/>
      <color rgb="FF000000"/>
      <name val="Arial"/>
      <family val="2"/>
    </font>
    <font>
      <sz val="9"/>
      <color theme="1"/>
      <name val="Calibri"/>
      <family val="2"/>
      <scheme val="minor"/>
    </font>
    <font>
      <b/>
      <sz val="14"/>
      <color theme="0"/>
      <name val="Calibri"/>
      <family val="2"/>
      <scheme val="minor"/>
    </font>
    <font>
      <b/>
      <sz val="9"/>
      <color theme="0"/>
      <name val="Calibri"/>
      <family val="2"/>
      <scheme val="minor"/>
    </font>
    <font>
      <sz val="10"/>
      <color theme="1"/>
      <name val="Calibri"/>
      <family val="2"/>
      <scheme val="minor"/>
    </font>
  </fonts>
  <fills count="8">
    <fill>
      <patternFill patternType="none"/>
    </fill>
    <fill>
      <patternFill patternType="gray125"/>
    </fill>
    <fill>
      <patternFill patternType="solid">
        <fgColor theme="6" tint="0.39997558519241921"/>
        <bgColor indexed="64"/>
      </patternFill>
    </fill>
    <fill>
      <patternFill patternType="solid">
        <fgColor theme="3" tint="0.79998168889431442"/>
        <bgColor indexed="64"/>
      </patternFill>
    </fill>
    <fill>
      <patternFill patternType="solid">
        <fgColor theme="1"/>
        <bgColor indexed="64"/>
      </patternFill>
    </fill>
    <fill>
      <patternFill patternType="solid">
        <fgColor theme="3"/>
        <bgColor indexed="64"/>
      </patternFill>
    </fill>
    <fill>
      <patternFill patternType="solid">
        <fgColor theme="3" tint="0.59999389629810485"/>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theme="5" tint="-0.24994659260841701"/>
      </left>
      <right style="thin">
        <color theme="0"/>
      </right>
      <top style="medium">
        <color theme="5" tint="-0.24994659260841701"/>
      </top>
      <bottom style="medium">
        <color theme="5" tint="-0.24994659260841701"/>
      </bottom>
      <diagonal/>
    </border>
    <border>
      <left style="thin">
        <color theme="0"/>
      </left>
      <right style="medium">
        <color theme="5" tint="-0.24994659260841701"/>
      </right>
      <top style="medium">
        <color theme="5" tint="-0.24994659260841701"/>
      </top>
      <bottom style="medium">
        <color theme="5" tint="-0.24994659260841701"/>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medium">
        <color theme="0"/>
      </right>
      <top/>
      <bottom/>
      <diagonal/>
    </border>
    <border>
      <left style="medium">
        <color theme="0"/>
      </left>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style="medium">
        <color theme="0"/>
      </right>
      <top/>
      <bottom style="medium">
        <color theme="0"/>
      </bottom>
      <diagonal/>
    </border>
    <border>
      <left style="medium">
        <color theme="0"/>
      </left>
      <right/>
      <top/>
      <bottom style="medium">
        <color theme="0"/>
      </bottom>
      <diagonal/>
    </border>
    <border>
      <left style="medium">
        <color theme="5" tint="-0.24994659260841701"/>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medium">
        <color theme="5" tint="-0.24994659260841701"/>
      </right>
      <top/>
      <bottom/>
      <diagonal/>
    </border>
    <border>
      <left style="thin">
        <color theme="0"/>
      </left>
      <right/>
      <top/>
      <bottom/>
      <diagonal/>
    </border>
    <border>
      <left/>
      <right style="thin">
        <color theme="0"/>
      </right>
      <top/>
      <bottom/>
      <diagonal/>
    </border>
    <border>
      <left style="medium">
        <color theme="5" tint="-0.24994659260841701"/>
      </left>
      <right/>
      <top/>
      <bottom style="medium">
        <color theme="5" tint="-0.24994659260841701"/>
      </bottom>
      <diagonal/>
    </border>
    <border>
      <left style="thin">
        <color theme="0"/>
      </left>
      <right style="thin">
        <color theme="0"/>
      </right>
      <top/>
      <bottom style="medium">
        <color theme="5" tint="-0.24994659260841701"/>
      </bottom>
      <diagonal/>
    </border>
    <border>
      <left style="thin">
        <color theme="0"/>
      </left>
      <right/>
      <top/>
      <bottom style="medium">
        <color theme="5" tint="-0.24994659260841701"/>
      </bottom>
      <diagonal/>
    </border>
    <border>
      <left/>
      <right/>
      <top/>
      <bottom style="medium">
        <color theme="5" tint="-0.24994659260841701"/>
      </bottom>
      <diagonal/>
    </border>
    <border>
      <left/>
      <right style="thin">
        <color theme="0"/>
      </right>
      <top/>
      <bottom style="medium">
        <color theme="5" tint="-0.24994659260841701"/>
      </bottom>
      <diagonal/>
    </border>
    <border>
      <left/>
      <right style="medium">
        <color theme="5" tint="-0.24994659260841701"/>
      </right>
      <top/>
      <bottom style="medium">
        <color theme="5" tint="-0.24994659260841701"/>
      </bottom>
      <diagonal/>
    </border>
    <border>
      <left style="thin">
        <color theme="0"/>
      </left>
      <right style="thin">
        <color theme="0"/>
      </right>
      <top style="thin">
        <color theme="0"/>
      </top>
      <bottom style="thin">
        <color theme="0"/>
      </bottom>
      <diagonal/>
    </border>
  </borders>
  <cellStyleXfs count="5">
    <xf numFmtId="0" fontId="0" fillId="0" borderId="0"/>
    <xf numFmtId="0" fontId="3" fillId="0" borderId="0" applyNumberForma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88">
    <xf numFmtId="0" fontId="0" fillId="0" borderId="0" xfId="0"/>
    <xf numFmtId="0" fontId="0" fillId="0" borderId="1" xfId="0" applyBorder="1"/>
    <xf numFmtId="0" fontId="0" fillId="0" borderId="2" xfId="0" applyBorder="1"/>
    <xf numFmtId="0" fontId="4" fillId="2" borderId="3" xfId="0" applyFont="1" applyFill="1" applyBorder="1" applyAlignment="1">
      <alignment horizontal="center"/>
    </xf>
    <xf numFmtId="0" fontId="4" fillId="2" borderId="4" xfId="0" applyFont="1" applyFill="1" applyBorder="1" applyAlignment="1">
      <alignment horizontal="center"/>
    </xf>
    <xf numFmtId="0" fontId="1" fillId="0" borderId="2" xfId="0" applyFont="1" applyBorder="1"/>
    <xf numFmtId="0" fontId="0" fillId="0" borderId="5" xfId="0" applyBorder="1"/>
    <xf numFmtId="37" fontId="2" fillId="0" borderId="6" xfId="2" applyNumberFormat="1" applyFont="1" applyBorder="1"/>
    <xf numFmtId="0" fontId="0" fillId="0" borderId="2" xfId="0" applyFill="1" applyBorder="1"/>
    <xf numFmtId="0" fontId="0" fillId="0" borderId="7" xfId="0" applyFill="1" applyBorder="1"/>
    <xf numFmtId="37" fontId="2" fillId="0" borderId="8" xfId="2" applyNumberFormat="1" applyFont="1" applyBorder="1"/>
    <xf numFmtId="0" fontId="4" fillId="2" borderId="9" xfId="0" applyFont="1" applyFill="1" applyBorder="1" applyAlignment="1">
      <alignment horizontal="center"/>
    </xf>
    <xf numFmtId="0" fontId="5" fillId="3" borderId="0" xfId="0" applyFont="1" applyFill="1" applyAlignment="1">
      <alignment vertical="center"/>
    </xf>
    <xf numFmtId="0" fontId="6" fillId="0" borderId="0" xfId="0" applyFont="1"/>
    <xf numFmtId="0" fontId="7" fillId="0" borderId="0" xfId="0" applyFont="1"/>
    <xf numFmtId="0" fontId="8" fillId="0" borderId="0" xfId="0" applyFont="1" applyAlignment="1">
      <alignment horizontal="left" vertical="center"/>
    </xf>
    <xf numFmtId="0" fontId="3" fillId="0" borderId="0" xfId="1"/>
    <xf numFmtId="0" fontId="9" fillId="0" borderId="0" xfId="1" applyFont="1"/>
    <xf numFmtId="0" fontId="10" fillId="0" borderId="0" xfId="0" applyFont="1"/>
    <xf numFmtId="0" fontId="11" fillId="0" borderId="0" xfId="0" applyFont="1"/>
    <xf numFmtId="0" fontId="0" fillId="0" borderId="0" xfId="0" applyAlignment="1">
      <alignment horizontal="center" vertical="center" wrapText="1"/>
    </xf>
    <xf numFmtId="0" fontId="3" fillId="0" borderId="0" xfId="1" applyAlignment="1" applyProtection="1">
      <alignment horizontal="center" vertical="center" wrapText="1"/>
    </xf>
    <xf numFmtId="0" fontId="6" fillId="0" borderId="0" xfId="0" applyFont="1" applyAlignment="1">
      <alignment horizontal="center" vertical="center" wrapText="1"/>
    </xf>
    <xf numFmtId="0" fontId="0" fillId="0" borderId="0" xfId="0" applyBorder="1" applyAlignment="1" applyProtection="1">
      <protection locked="0"/>
    </xf>
    <xf numFmtId="0" fontId="12" fillId="0" borderId="0" xfId="0" applyFont="1" applyProtection="1">
      <protection locked="0"/>
    </xf>
    <xf numFmtId="0" fontId="13" fillId="4" borderId="0" xfId="0" applyFont="1" applyFill="1"/>
    <xf numFmtId="0" fontId="0" fillId="0" borderId="0" xfId="0" applyAlignment="1">
      <alignment horizontal="center"/>
    </xf>
    <xf numFmtId="0" fontId="14" fillId="5" borderId="10" xfId="0" applyFont="1" applyFill="1" applyBorder="1" applyAlignment="1" applyProtection="1">
      <alignment horizontal="center" vertical="center" wrapText="1"/>
      <protection locked="0"/>
    </xf>
    <xf numFmtId="9" fontId="0" fillId="6" borderId="11" xfId="4" applyFont="1" applyFill="1" applyBorder="1" applyAlignment="1" applyProtection="1">
      <alignment horizontal="center"/>
      <protection locked="0"/>
    </xf>
    <xf numFmtId="0" fontId="14" fillId="5" borderId="12" xfId="0" applyFont="1" applyFill="1" applyBorder="1" applyAlignment="1" applyProtection="1">
      <alignment horizontal="center" vertical="center" wrapText="1"/>
      <protection locked="0"/>
    </xf>
    <xf numFmtId="0" fontId="14" fillId="5" borderId="13" xfId="0" applyFont="1" applyFill="1" applyBorder="1" applyAlignment="1" applyProtection="1">
      <alignment horizontal="center" vertical="center" wrapText="1"/>
      <protection locked="0"/>
    </xf>
    <xf numFmtId="0" fontId="14" fillId="5" borderId="14" xfId="0" applyFont="1" applyFill="1" applyBorder="1" applyAlignment="1" applyProtection="1">
      <alignment horizontal="center" vertical="center" wrapText="1"/>
      <protection locked="0"/>
    </xf>
    <xf numFmtId="0" fontId="14" fillId="5" borderId="15" xfId="0" applyFont="1" applyFill="1" applyBorder="1" applyAlignment="1" applyProtection="1">
      <alignment horizontal="center" vertical="center" wrapText="1"/>
      <protection locked="0"/>
    </xf>
    <xf numFmtId="0" fontId="14" fillId="5" borderId="16"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14" fillId="5" borderId="18" xfId="0" applyFont="1" applyFill="1" applyBorder="1" applyAlignment="1" applyProtection="1">
      <alignment horizontal="center" vertical="center" wrapText="1"/>
      <protection locked="0"/>
    </xf>
    <xf numFmtId="0" fontId="14" fillId="5" borderId="19" xfId="0" applyFont="1" applyFill="1" applyBorder="1" applyAlignment="1" applyProtection="1">
      <alignment horizontal="center" vertical="center" wrapText="1"/>
      <protection locked="0"/>
    </xf>
    <xf numFmtId="0" fontId="14" fillId="5" borderId="20" xfId="0" applyFont="1" applyFill="1" applyBorder="1" applyAlignment="1" applyProtection="1">
      <alignment horizontal="center" vertical="center" wrapText="1"/>
      <protection locked="0"/>
    </xf>
    <xf numFmtId="0" fontId="14" fillId="5" borderId="21" xfId="0" applyFont="1" applyFill="1" applyBorder="1" applyAlignment="1" applyProtection="1">
      <alignment horizontal="center" vertical="center" wrapText="1"/>
      <protection locked="0"/>
    </xf>
    <xf numFmtId="0" fontId="14" fillId="5" borderId="22" xfId="0" applyFont="1" applyFill="1" applyBorder="1" applyAlignment="1" applyProtection="1">
      <alignment horizontal="center" vertical="center" wrapText="1"/>
      <protection locked="0"/>
    </xf>
    <xf numFmtId="0" fontId="14" fillId="5" borderId="23" xfId="0" applyFont="1" applyFill="1" applyBorder="1" applyAlignment="1" applyProtection="1">
      <alignment horizontal="center" vertical="center" wrapText="1"/>
      <protection locked="0"/>
    </xf>
    <xf numFmtId="0" fontId="14" fillId="5" borderId="24" xfId="0" applyFont="1" applyFill="1" applyBorder="1" applyAlignment="1" applyProtection="1">
      <alignment horizontal="center" vertical="center" wrapText="1"/>
      <protection locked="0"/>
    </xf>
    <xf numFmtId="0" fontId="14" fillId="5" borderId="25" xfId="0" applyFont="1" applyFill="1" applyBorder="1" applyAlignment="1" applyProtection="1">
      <alignment horizontal="center" vertical="center" wrapText="1"/>
      <protection locked="0"/>
    </xf>
    <xf numFmtId="0" fontId="14" fillId="5" borderId="26" xfId="0" applyFont="1" applyFill="1" applyBorder="1" applyAlignment="1" applyProtection="1">
      <alignment horizontal="center" vertical="center" wrapText="1"/>
      <protection locked="0"/>
    </xf>
    <xf numFmtId="0" fontId="14" fillId="5" borderId="27" xfId="0" applyFont="1" applyFill="1" applyBorder="1" applyAlignment="1" applyProtection="1">
      <alignment horizontal="center" vertical="center" wrapText="1"/>
      <protection locked="0"/>
    </xf>
    <xf numFmtId="9" fontId="14" fillId="5" borderId="25" xfId="4" applyFont="1" applyFill="1" applyBorder="1" applyAlignment="1" applyProtection="1">
      <alignment horizontal="center" vertical="center" wrapText="1"/>
      <protection locked="0"/>
    </xf>
    <xf numFmtId="165" fontId="14" fillId="5" borderId="26" xfId="3" applyNumberFormat="1" applyFont="1" applyFill="1" applyBorder="1" applyAlignment="1" applyProtection="1">
      <alignment horizontal="center" vertical="center" wrapText="1"/>
      <protection locked="0"/>
    </xf>
    <xf numFmtId="0" fontId="15" fillId="6" borderId="28" xfId="0" applyFont="1" applyFill="1" applyBorder="1" applyAlignment="1" applyProtection="1">
      <protection locked="0"/>
    </xf>
    <xf numFmtId="0" fontId="0" fillId="6" borderId="22" xfId="0" applyFill="1" applyBorder="1" applyAlignment="1" applyProtection="1">
      <alignment horizontal="center"/>
      <protection locked="0"/>
    </xf>
    <xf numFmtId="2" fontId="0" fillId="6" borderId="29" xfId="0" applyNumberFormat="1" applyFill="1" applyBorder="1" applyAlignment="1" applyProtection="1">
      <alignment horizontal="right" indent="1"/>
      <protection locked="0"/>
    </xf>
    <xf numFmtId="0" fontId="0" fillId="7" borderId="29" xfId="0" applyNumberFormat="1" applyFill="1" applyBorder="1" applyAlignment="1" applyProtection="1">
      <alignment horizontal="right" indent="1"/>
      <protection locked="0"/>
    </xf>
    <xf numFmtId="2" fontId="0" fillId="6" borderId="22" xfId="0" applyNumberFormat="1" applyFill="1" applyBorder="1" applyAlignment="1" applyProtection="1">
      <alignment horizontal="right" indent="1"/>
      <protection locked="0"/>
    </xf>
    <xf numFmtId="0" fontId="0" fillId="7" borderId="29" xfId="4" applyNumberFormat="1" applyFont="1" applyFill="1" applyBorder="1" applyAlignment="1" applyProtection="1">
      <alignment horizontal="right" indent="1"/>
      <protection locked="0"/>
    </xf>
    <xf numFmtId="0" fontId="0" fillId="7" borderId="30" xfId="0" applyNumberFormat="1" applyFill="1" applyBorder="1" applyAlignment="1" applyProtection="1">
      <alignment horizontal="center"/>
      <protection locked="0"/>
    </xf>
    <xf numFmtId="0" fontId="0" fillId="7" borderId="31" xfId="0" applyNumberFormat="1" applyFill="1" applyBorder="1" applyAlignment="1" applyProtection="1">
      <alignment horizontal="center"/>
      <protection locked="0"/>
    </xf>
    <xf numFmtId="0" fontId="0" fillId="7" borderId="32" xfId="0" applyNumberFormat="1" applyFill="1" applyBorder="1" applyAlignment="1" applyProtection="1">
      <alignment horizontal="center"/>
      <protection locked="0"/>
    </xf>
    <xf numFmtId="0" fontId="15" fillId="3" borderId="28" xfId="0" applyFont="1" applyFill="1" applyBorder="1" applyAlignment="1"/>
    <xf numFmtId="0" fontId="0" fillId="3" borderId="19" xfId="0" applyFill="1" applyBorder="1" applyAlignment="1">
      <alignment horizontal="center"/>
    </xf>
    <xf numFmtId="2" fontId="0" fillId="3" borderId="33" xfId="0" applyNumberFormat="1" applyFill="1" applyBorder="1" applyAlignment="1">
      <alignment horizontal="right" indent="1"/>
    </xf>
    <xf numFmtId="0" fontId="0" fillId="7" borderId="33" xfId="0" applyNumberFormat="1" applyFill="1" applyBorder="1" applyAlignment="1">
      <alignment horizontal="right" indent="1"/>
    </xf>
    <xf numFmtId="2" fontId="0" fillId="3" borderId="19" xfId="0" applyNumberFormat="1" applyFill="1" applyBorder="1" applyAlignment="1">
      <alignment horizontal="right" indent="1"/>
    </xf>
    <xf numFmtId="0" fontId="0" fillId="7" borderId="33" xfId="4" applyNumberFormat="1" applyFont="1" applyFill="1" applyBorder="1" applyAlignment="1">
      <alignment horizontal="right" indent="1"/>
    </xf>
    <xf numFmtId="0" fontId="0" fillId="7" borderId="0" xfId="0" applyNumberFormat="1" applyFill="1" applyBorder="1" applyAlignment="1">
      <alignment horizontal="center"/>
    </xf>
    <xf numFmtId="0" fontId="0" fillId="7" borderId="34" xfId="0" applyNumberFormat="1" applyFill="1" applyBorder="1" applyAlignment="1">
      <alignment horizontal="center"/>
    </xf>
    <xf numFmtId="0" fontId="0" fillId="7" borderId="32" xfId="0" applyNumberFormat="1" applyFill="1" applyBorder="1" applyAlignment="1">
      <alignment horizontal="center"/>
    </xf>
    <xf numFmtId="0" fontId="0" fillId="6" borderId="19" xfId="0" applyFill="1" applyBorder="1" applyAlignment="1" applyProtection="1">
      <alignment horizontal="center"/>
      <protection locked="0"/>
    </xf>
    <xf numFmtId="2" fontId="0" fillId="6" borderId="33" xfId="0" applyNumberFormat="1" applyFill="1" applyBorder="1" applyAlignment="1" applyProtection="1">
      <alignment horizontal="right" indent="1"/>
      <protection locked="0"/>
    </xf>
    <xf numFmtId="0" fontId="0" fillId="7" borderId="33" xfId="0" applyNumberFormat="1" applyFill="1" applyBorder="1" applyAlignment="1" applyProtection="1">
      <alignment horizontal="right" indent="1"/>
      <protection locked="0"/>
    </xf>
    <xf numFmtId="2" fontId="0" fillId="6" borderId="19" xfId="0" applyNumberFormat="1" applyFill="1" applyBorder="1" applyAlignment="1" applyProtection="1">
      <alignment horizontal="right" indent="1"/>
      <protection locked="0"/>
    </xf>
    <xf numFmtId="0" fontId="0" fillId="7" borderId="33" xfId="4" applyNumberFormat="1" applyFont="1" applyFill="1" applyBorder="1" applyAlignment="1" applyProtection="1">
      <alignment horizontal="right" indent="1"/>
      <protection locked="0"/>
    </xf>
    <xf numFmtId="0" fontId="0" fillId="7" borderId="0" xfId="0" applyNumberFormat="1" applyFill="1" applyBorder="1" applyAlignment="1" applyProtection="1">
      <alignment horizontal="center"/>
      <protection locked="0"/>
    </xf>
    <xf numFmtId="0" fontId="0" fillId="7" borderId="34" xfId="0" applyNumberFormat="1" applyFill="1" applyBorder="1" applyAlignment="1" applyProtection="1">
      <alignment horizontal="center"/>
      <protection locked="0"/>
    </xf>
    <xf numFmtId="0" fontId="15" fillId="6" borderId="35" xfId="0" applyFont="1" applyFill="1" applyBorder="1" applyAlignment="1" applyProtection="1">
      <protection locked="0"/>
    </xf>
    <xf numFmtId="0" fontId="0" fillId="6" borderId="36" xfId="0" applyFill="1" applyBorder="1" applyAlignment="1" applyProtection="1">
      <alignment horizontal="center"/>
      <protection locked="0"/>
    </xf>
    <xf numFmtId="2" fontId="0" fillId="6" borderId="37" xfId="0" applyNumberFormat="1" applyFill="1" applyBorder="1" applyAlignment="1" applyProtection="1">
      <alignment horizontal="right" indent="1"/>
      <protection locked="0"/>
    </xf>
    <xf numFmtId="0" fontId="0" fillId="7" borderId="37" xfId="0" applyNumberFormat="1" applyFill="1" applyBorder="1" applyAlignment="1" applyProtection="1">
      <alignment horizontal="right" indent="1"/>
      <protection locked="0"/>
    </xf>
    <xf numFmtId="2" fontId="0" fillId="6" borderId="36" xfId="0" applyNumberFormat="1" applyFill="1" applyBorder="1" applyAlignment="1" applyProtection="1">
      <alignment horizontal="right" indent="1"/>
      <protection locked="0"/>
    </xf>
    <xf numFmtId="0" fontId="0" fillId="7" borderId="37" xfId="4" applyNumberFormat="1" applyFont="1" applyFill="1" applyBorder="1" applyAlignment="1" applyProtection="1">
      <alignment horizontal="right" indent="1"/>
      <protection locked="0"/>
    </xf>
    <xf numFmtId="0" fontId="0" fillId="7" borderId="38" xfId="0" applyNumberFormat="1" applyFill="1" applyBorder="1" applyAlignment="1" applyProtection="1">
      <alignment horizontal="center"/>
      <protection locked="0"/>
    </xf>
    <xf numFmtId="0" fontId="0" fillId="7" borderId="39" xfId="0" applyNumberFormat="1" applyFill="1" applyBorder="1" applyAlignment="1" applyProtection="1">
      <alignment horizontal="center"/>
      <protection locked="0"/>
    </xf>
    <xf numFmtId="0" fontId="0" fillId="7" borderId="40" xfId="0" applyNumberFormat="1" applyFill="1" applyBorder="1" applyAlignment="1" applyProtection="1">
      <alignment horizontal="center"/>
      <protection locked="0"/>
    </xf>
    <xf numFmtId="0" fontId="15" fillId="6" borderId="22" xfId="0" applyFont="1" applyFill="1" applyBorder="1" applyAlignment="1" applyProtection="1">
      <alignment horizontal="left"/>
      <protection locked="0"/>
    </xf>
    <xf numFmtId="165" fontId="0" fillId="7" borderId="41" xfId="0" applyNumberFormat="1" applyFill="1" applyBorder="1" applyAlignment="1" applyProtection="1">
      <alignment horizontal="right" indent="1"/>
      <protection locked="0"/>
    </xf>
    <xf numFmtId="165" fontId="0" fillId="6" borderId="22" xfId="0" applyNumberFormat="1" applyFill="1" applyBorder="1" applyAlignment="1" applyProtection="1">
      <alignment horizontal="right"/>
      <protection locked="0"/>
    </xf>
    <xf numFmtId="10" fontId="0" fillId="7" borderId="41" xfId="4" applyNumberFormat="1" applyFont="1" applyFill="1" applyBorder="1" applyAlignment="1" applyProtection="1">
      <alignment horizontal="right" indent="1"/>
      <protection locked="0"/>
    </xf>
    <xf numFmtId="165" fontId="15" fillId="7" borderId="41" xfId="0" applyNumberFormat="1" applyFont="1" applyFill="1" applyBorder="1" applyAlignment="1" applyProtection="1">
      <alignment horizontal="right" indent="1"/>
      <protection locked="0"/>
    </xf>
    <xf numFmtId="0" fontId="0" fillId="6" borderId="22" xfId="0" applyFill="1" applyBorder="1" applyAlignment="1" applyProtection="1">
      <alignment horizontal="left"/>
      <protection locked="0"/>
    </xf>
    <xf numFmtId="165" fontId="15" fillId="7" borderId="41" xfId="0" applyNumberFormat="1" applyFont="1" applyFill="1" applyBorder="1" applyAlignment="1" applyProtection="1">
      <alignment horizontal="left" indent="1"/>
      <protection locked="0"/>
    </xf>
  </cellXfs>
  <cellStyles count="5">
    <cellStyle name="Hipervínculo" xfId="1" builtinId="8"/>
    <cellStyle name="Millares" xfId="2" builtinId="3"/>
    <cellStyle name="Moneda" xfId="3" builtinId="4"/>
    <cellStyle name="Normal" xfId="0" builtinId="0"/>
    <cellStyle name="Porcentaje" xfId="4" builtinId="5"/>
  </cellStyles>
  <dxfs count="19">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ont>
        <color rgb="FFFFFF00"/>
      </font>
      <fill>
        <patternFill>
          <bgColor rgb="FFFF0000"/>
        </patternFill>
      </fill>
    </dxf>
    <dxf>
      <font>
        <color theme="3" tint="0.39994506668294322"/>
      </font>
      <fill>
        <patternFill>
          <bgColor rgb="FFFFFF00"/>
        </patternFill>
      </fill>
    </dxf>
    <dxf>
      <font>
        <color theme="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333333333332E-3"/>
          <c:y val="0"/>
          <c:w val="0.98900918635170598"/>
          <c:h val="0.90716827063283756"/>
        </c:manualLayout>
      </c:layout>
      <c:lineChart>
        <c:grouping val="standard"/>
        <c:varyColors val="0"/>
        <c:ser>
          <c:idx val="0"/>
          <c:order val="0"/>
          <c:tx>
            <c:strRef>
              <c:f>'Grafico cervezas'!$C$6:$C$7</c:f>
              <c:strCache>
                <c:ptCount val="1"/>
                <c:pt idx="0">
                  <c:v>Carlos El Bicho</c:v>
                </c:pt>
              </c:strCache>
            </c:strRef>
          </c:tx>
          <c:spPr>
            <a:ln>
              <a:solidFill>
                <a:schemeClr val="accent1"/>
              </a:solidFill>
              <a:headEnd type="oval"/>
              <a:tailEnd type="oval"/>
            </a:ln>
          </c:spPr>
          <c:marker>
            <c:symbol val="none"/>
          </c:marker>
          <c:dLbls>
            <c:dLbl>
              <c:idx val="0"/>
              <c:layout>
                <c:manualLayout>
                  <c:x val="-4.4444444444444446E-2"/>
                  <c:y val="-8.3333333333333329E-2"/>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layout>
                <c:manualLayout>
                  <c:x val="-8.3333333333333332E-3"/>
                  <c:y val="-9.2592592592592615E-2"/>
                </c:manualLayout>
              </c:layout>
              <c:showLegendKey val="0"/>
              <c:showVal val="1"/>
              <c:showCatName val="0"/>
              <c:showSerName val="0"/>
              <c:showPercent val="0"/>
              <c:showBubbleSize val="0"/>
            </c:dLbl>
            <c:txPr>
              <a:bodyPr/>
              <a:lstStyle/>
              <a:p>
                <a:pPr>
                  <a:defRPr sz="1600" b="1">
                    <a:solidFill>
                      <a:schemeClr val="bg1">
                        <a:lumMod val="75000"/>
                      </a:schemeClr>
                    </a:solidFill>
                  </a:defRPr>
                </a:pPr>
                <a:endParaRPr lang="es-ES"/>
              </a:p>
            </c:txPr>
            <c:showLegendKey val="0"/>
            <c:showVal val="1"/>
            <c:showCatName val="0"/>
            <c:showSerName val="0"/>
            <c:showPercent val="0"/>
            <c:showBubbleSize val="0"/>
            <c:showLeaderLines val="0"/>
          </c:dLbls>
          <c:val>
            <c:numRef>
              <c:f>'Grafico cervezas'!$C$8:$C$19</c:f>
              <c:numCache>
                <c:formatCode>General</c:formatCode>
                <c:ptCount val="12"/>
                <c:pt idx="0">
                  <c:v>74</c:v>
                </c:pt>
                <c:pt idx="1">
                  <c:v>82</c:v>
                </c:pt>
                <c:pt idx="2">
                  <c:v>80</c:v>
                </c:pt>
                <c:pt idx="3">
                  <c:v>74</c:v>
                </c:pt>
                <c:pt idx="4">
                  <c:v>73</c:v>
                </c:pt>
                <c:pt idx="5">
                  <c:v>72</c:v>
                </c:pt>
                <c:pt idx="6">
                  <c:v>74</c:v>
                </c:pt>
                <c:pt idx="7">
                  <c:v>70</c:v>
                </c:pt>
                <c:pt idx="8">
                  <c:v>70</c:v>
                </c:pt>
                <c:pt idx="9">
                  <c:v>66</c:v>
                </c:pt>
                <c:pt idx="10">
                  <c:v>70</c:v>
                </c:pt>
                <c:pt idx="11">
                  <c:v>65</c:v>
                </c:pt>
              </c:numCache>
            </c:numRef>
          </c:val>
          <c:smooth val="1"/>
        </c:ser>
        <c:ser>
          <c:idx val="1"/>
          <c:order val="1"/>
          <c:tx>
            <c:strRef>
              <c:f>'Grafico cervezas'!$D$6:$D$7</c:f>
              <c:strCache>
                <c:ptCount val="1"/>
                <c:pt idx="0">
                  <c:v>Juan el Rana</c:v>
                </c:pt>
              </c:strCache>
            </c:strRef>
          </c:tx>
          <c:spPr>
            <a:ln>
              <a:solidFill>
                <a:schemeClr val="tx1"/>
              </a:solidFill>
              <a:headEnd type="oval"/>
              <a:tailEnd type="oval"/>
            </a:ln>
          </c:spPr>
          <c:marker>
            <c:symbol val="none"/>
          </c:marker>
          <c:dLbls>
            <c:dLbl>
              <c:idx val="0"/>
              <c:layout>
                <c:manualLayout>
                  <c:x val="-4.4444444444444446E-2"/>
                  <c:y val="-7.8703703703703706E-2"/>
                </c:manualLayout>
              </c:layout>
              <c:showLegendKey val="0"/>
              <c:showVal val="1"/>
              <c:showCatName val="0"/>
              <c:showSerName val="0"/>
              <c:showPercent val="0"/>
              <c:showBubbleSize val="0"/>
            </c:dLbl>
            <c:dLbl>
              <c:idx val="11"/>
              <c:layout>
                <c:manualLayout>
                  <c:x val="-8.3333333333333332E-3"/>
                  <c:y val="8.3333333333333329E-2"/>
                </c:manualLayout>
              </c:layout>
              <c:showLegendKey val="0"/>
              <c:showVal val="1"/>
              <c:showCatName val="0"/>
              <c:showSerName val="0"/>
              <c:showPercent val="0"/>
              <c:showBubbleSize val="0"/>
            </c:dLbl>
            <c:txPr>
              <a:bodyPr/>
              <a:lstStyle/>
              <a:p>
                <a:pPr algn="ctr">
                  <a:defRPr lang="es-ES" sz="1600" b="1" i="0" u="none" strike="noStrike" kern="1200" baseline="0">
                    <a:solidFill>
                      <a:sysClr val="window" lastClr="FFFFFF">
                        <a:lumMod val="75000"/>
                      </a:sysClr>
                    </a:solidFill>
                    <a:latin typeface="+mn-lt"/>
                    <a:ea typeface="+mn-ea"/>
                    <a:cs typeface="+mn-cs"/>
                  </a:defRPr>
                </a:pPr>
                <a:endParaRPr lang="es-ES"/>
              </a:p>
            </c:txPr>
            <c:showLegendKey val="0"/>
            <c:showVal val="0"/>
            <c:showCatName val="0"/>
            <c:showSerName val="0"/>
            <c:showPercent val="0"/>
            <c:showBubbleSize val="0"/>
          </c:dLbls>
          <c:val>
            <c:numRef>
              <c:f>'Grafico cervezas'!$D$8:$D$19</c:f>
              <c:numCache>
                <c:formatCode>General</c:formatCode>
                <c:ptCount val="12"/>
                <c:pt idx="0">
                  <c:v>45</c:v>
                </c:pt>
                <c:pt idx="1">
                  <c:v>42</c:v>
                </c:pt>
                <c:pt idx="2">
                  <c:v>50</c:v>
                </c:pt>
                <c:pt idx="3">
                  <c:v>46</c:v>
                </c:pt>
                <c:pt idx="4">
                  <c:v>36</c:v>
                </c:pt>
                <c:pt idx="5">
                  <c:v>36</c:v>
                </c:pt>
                <c:pt idx="6">
                  <c:v>34</c:v>
                </c:pt>
                <c:pt idx="7">
                  <c:v>35</c:v>
                </c:pt>
                <c:pt idx="8">
                  <c:v>32</c:v>
                </c:pt>
                <c:pt idx="9">
                  <c:v>31</c:v>
                </c:pt>
                <c:pt idx="10">
                  <c:v>30</c:v>
                </c:pt>
                <c:pt idx="11">
                  <c:v>33</c:v>
                </c:pt>
              </c:numCache>
            </c:numRef>
          </c:val>
          <c:smooth val="1"/>
        </c:ser>
        <c:ser>
          <c:idx val="2"/>
          <c:order val="2"/>
          <c:tx>
            <c:strRef>
              <c:f>'Grafico cervezas'!$E$6:$E$7</c:f>
              <c:strCache>
                <c:ptCount val="1"/>
                <c:pt idx="0">
                  <c:v>Tato El Laja</c:v>
                </c:pt>
              </c:strCache>
            </c:strRef>
          </c:tx>
          <c:spPr>
            <a:ln>
              <a:solidFill>
                <a:srgbClr val="FF0000"/>
              </a:solidFill>
              <a:headEnd type="oval"/>
              <a:tailEnd type="oval"/>
            </a:ln>
          </c:spPr>
          <c:marker>
            <c:symbol val="none"/>
          </c:marker>
          <c:dLbls>
            <c:dLbl>
              <c:idx val="0"/>
              <c:layout>
                <c:manualLayout>
                  <c:x val="-3.3333333333333333E-2"/>
                  <c:y val="6.4814814814814811E-2"/>
                </c:manualLayout>
              </c:layout>
              <c:showLegendKey val="0"/>
              <c:showVal val="1"/>
              <c:showCatName val="0"/>
              <c:showSerName val="0"/>
              <c:showPercent val="0"/>
              <c:showBubbleSize val="0"/>
            </c:dLbl>
            <c:dLbl>
              <c:idx val="11"/>
              <c:layout>
                <c:manualLayout>
                  <c:x val="-1.3888888888888888E-2"/>
                  <c:y val="-6.9444444444444448E-2"/>
                </c:manualLayout>
              </c:layout>
              <c:showLegendKey val="0"/>
              <c:showVal val="1"/>
              <c:showCatName val="0"/>
              <c:showSerName val="0"/>
              <c:showPercent val="0"/>
              <c:showBubbleSize val="0"/>
            </c:dLbl>
            <c:txPr>
              <a:bodyPr/>
              <a:lstStyle/>
              <a:p>
                <a:pPr algn="ctr">
                  <a:defRPr lang="es-ES" sz="1600" b="1" i="0" u="none" strike="noStrike" kern="1200" baseline="0">
                    <a:solidFill>
                      <a:sysClr val="window" lastClr="FFFFFF">
                        <a:lumMod val="75000"/>
                      </a:sysClr>
                    </a:solidFill>
                    <a:latin typeface="+mn-lt"/>
                    <a:ea typeface="+mn-ea"/>
                    <a:cs typeface="+mn-cs"/>
                  </a:defRPr>
                </a:pPr>
                <a:endParaRPr lang="es-ES"/>
              </a:p>
            </c:txPr>
            <c:showLegendKey val="0"/>
            <c:showVal val="0"/>
            <c:showCatName val="0"/>
            <c:showSerName val="0"/>
            <c:showPercent val="0"/>
            <c:showBubbleSize val="0"/>
          </c:dLbls>
          <c:val>
            <c:numRef>
              <c:f>'Grafico cervezas'!$E$8:$E$19</c:f>
              <c:numCache>
                <c:formatCode>General</c:formatCode>
                <c:ptCount val="12"/>
                <c:pt idx="0">
                  <c:v>13</c:v>
                </c:pt>
                <c:pt idx="1">
                  <c:v>14</c:v>
                </c:pt>
                <c:pt idx="2">
                  <c:v>20</c:v>
                </c:pt>
                <c:pt idx="3">
                  <c:v>24</c:v>
                </c:pt>
                <c:pt idx="4">
                  <c:v>20</c:v>
                </c:pt>
                <c:pt idx="5">
                  <c:v>23</c:v>
                </c:pt>
                <c:pt idx="6">
                  <c:v>24</c:v>
                </c:pt>
                <c:pt idx="7">
                  <c:v>40</c:v>
                </c:pt>
                <c:pt idx="8">
                  <c:v>35</c:v>
                </c:pt>
                <c:pt idx="9">
                  <c:v>41</c:v>
                </c:pt>
                <c:pt idx="10">
                  <c:v>43</c:v>
                </c:pt>
                <c:pt idx="11">
                  <c:v>40</c:v>
                </c:pt>
              </c:numCache>
            </c:numRef>
          </c:val>
          <c:smooth val="1"/>
        </c:ser>
        <c:ser>
          <c:idx val="3"/>
          <c:order val="3"/>
          <c:tx>
            <c:strRef>
              <c:f>'Grafico cervezas'!$F$6:$F$7</c:f>
              <c:strCache>
                <c:ptCount val="1"/>
                <c:pt idx="0">
                  <c:v>Chacho</c:v>
                </c:pt>
              </c:strCache>
            </c:strRef>
          </c:tx>
          <c:spPr>
            <a:ln>
              <a:solidFill>
                <a:srgbClr val="92D050"/>
              </a:solidFill>
              <a:headEnd type="oval"/>
              <a:tailEnd type="oval"/>
            </a:ln>
          </c:spPr>
          <c:marker>
            <c:symbol val="none"/>
          </c:marker>
          <c:dLbls>
            <c:dLbl>
              <c:idx val="0"/>
              <c:layout>
                <c:manualLayout>
                  <c:x val="-4.4444444444444446E-2"/>
                  <c:y val="-7.407407407407407E-2"/>
                </c:manualLayout>
              </c:layout>
              <c:showLegendKey val="0"/>
              <c:showVal val="1"/>
              <c:showCatName val="0"/>
              <c:showSerName val="0"/>
              <c:showPercent val="0"/>
              <c:showBubbleSize val="0"/>
            </c:dLbl>
            <c:dLbl>
              <c:idx val="11"/>
              <c:layout>
                <c:manualLayout>
                  <c:x val="-1.9444444444444445E-2"/>
                  <c:y val="6.4814814814814811E-2"/>
                </c:manualLayout>
              </c:layout>
              <c:showLegendKey val="0"/>
              <c:showVal val="1"/>
              <c:showCatName val="0"/>
              <c:showSerName val="0"/>
              <c:showPercent val="0"/>
              <c:showBubbleSize val="0"/>
            </c:dLbl>
            <c:txPr>
              <a:bodyPr/>
              <a:lstStyle/>
              <a:p>
                <a:pPr algn="ctr">
                  <a:defRPr lang="es-ES" sz="1600" b="1" i="0" u="none" strike="noStrike" kern="1200" baseline="0">
                    <a:solidFill>
                      <a:sysClr val="window" lastClr="FFFFFF">
                        <a:lumMod val="75000"/>
                      </a:sysClr>
                    </a:solidFill>
                    <a:latin typeface="+mn-lt"/>
                    <a:ea typeface="+mn-ea"/>
                    <a:cs typeface="+mn-cs"/>
                  </a:defRPr>
                </a:pPr>
                <a:endParaRPr lang="es-ES"/>
              </a:p>
            </c:txPr>
            <c:showLegendKey val="0"/>
            <c:showVal val="0"/>
            <c:showCatName val="0"/>
            <c:showSerName val="0"/>
            <c:showPercent val="0"/>
            <c:showBubbleSize val="0"/>
          </c:dLbls>
          <c:val>
            <c:numRef>
              <c:f>'Grafico cervezas'!$F$8:$F$19</c:f>
              <c:numCache>
                <c:formatCode>General</c:formatCode>
                <c:ptCount val="12"/>
                <c:pt idx="0">
                  <c:v>18</c:v>
                </c:pt>
                <c:pt idx="1">
                  <c:v>21</c:v>
                </c:pt>
                <c:pt idx="2">
                  <c:v>18</c:v>
                </c:pt>
                <c:pt idx="3">
                  <c:v>21</c:v>
                </c:pt>
                <c:pt idx="4">
                  <c:v>16</c:v>
                </c:pt>
                <c:pt idx="5">
                  <c:v>14</c:v>
                </c:pt>
                <c:pt idx="6">
                  <c:v>12</c:v>
                </c:pt>
                <c:pt idx="7">
                  <c:v>18</c:v>
                </c:pt>
                <c:pt idx="8">
                  <c:v>17</c:v>
                </c:pt>
                <c:pt idx="9">
                  <c:v>16</c:v>
                </c:pt>
                <c:pt idx="10">
                  <c:v>15</c:v>
                </c:pt>
                <c:pt idx="11">
                  <c:v>14</c:v>
                </c:pt>
              </c:numCache>
            </c:numRef>
          </c:val>
          <c:smooth val="1"/>
        </c:ser>
        <c:dLbls>
          <c:showLegendKey val="0"/>
          <c:showVal val="0"/>
          <c:showCatName val="0"/>
          <c:showSerName val="0"/>
          <c:showPercent val="0"/>
          <c:showBubbleSize val="0"/>
        </c:dLbls>
        <c:marker val="1"/>
        <c:smooth val="0"/>
        <c:axId val="93079808"/>
        <c:axId val="93114368"/>
      </c:lineChart>
      <c:catAx>
        <c:axId val="93079808"/>
        <c:scaling>
          <c:orientation val="minMax"/>
        </c:scaling>
        <c:delete val="0"/>
        <c:axPos val="b"/>
        <c:majorTickMark val="out"/>
        <c:minorTickMark val="none"/>
        <c:tickLblPos val="nextTo"/>
        <c:crossAx val="93114368"/>
        <c:crosses val="autoZero"/>
        <c:auto val="1"/>
        <c:lblAlgn val="ctr"/>
        <c:lblOffset val="100"/>
        <c:noMultiLvlLbl val="0"/>
      </c:catAx>
      <c:valAx>
        <c:axId val="93114368"/>
        <c:scaling>
          <c:orientation val="minMax"/>
        </c:scaling>
        <c:delete val="1"/>
        <c:axPos val="l"/>
        <c:numFmt formatCode="General" sourceLinked="1"/>
        <c:majorTickMark val="out"/>
        <c:minorTickMark val="none"/>
        <c:tickLblPos val="nextTo"/>
        <c:crossAx val="9307980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628649</xdr:colOff>
      <xdr:row>2</xdr:row>
      <xdr:rowOff>9525</xdr:rowOff>
    </xdr:from>
    <xdr:to>
      <xdr:col>10</xdr:col>
      <xdr:colOff>714374</xdr:colOff>
      <xdr:row>10</xdr:row>
      <xdr:rowOff>95250</xdr:rowOff>
    </xdr:to>
    <xdr:sp macro="" textlink="">
      <xdr:nvSpPr>
        <xdr:cNvPr id="2" name="1 CuadroTexto"/>
        <xdr:cNvSpPr txBox="1"/>
      </xdr:nvSpPr>
      <xdr:spPr>
        <a:xfrm>
          <a:off x="4410074" y="390525"/>
          <a:ext cx="3133725" cy="160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Durante 12 semanas se ha controlado el numero de cervezas</a:t>
          </a:r>
          <a:r>
            <a:rPr lang="es-ES" sz="1100" baseline="0"/>
            <a:t> que han consumido cuatro jovenes a lo largo del fin de semana (Viernes-Sábado) tal y como se muestra en al siguiente tabla.</a:t>
          </a:r>
        </a:p>
        <a:p>
          <a:r>
            <a:rPr lang="es-ES" sz="1100" baseline="0"/>
            <a:t>SE PIDE:</a:t>
          </a:r>
          <a:endParaRPr lang="es-ES" sz="1100"/>
        </a:p>
        <a:p>
          <a:r>
            <a:rPr lang="es-ES" sz="1100"/>
            <a:t>Hacer</a:t>
          </a:r>
          <a:r>
            <a:rPr lang="es-ES" sz="1100" baseline="0"/>
            <a:t> un gráfico que represente lo mas adecuadamente posible , los datos anteriores.</a:t>
          </a:r>
        </a:p>
        <a:p>
          <a:endParaRPr lang="es-ES" sz="1100"/>
        </a:p>
      </xdr:txBody>
    </xdr:sp>
    <xdr:clientData/>
  </xdr:twoCellAnchor>
  <xdr:twoCellAnchor>
    <xdr:from>
      <xdr:col>0</xdr:col>
      <xdr:colOff>0</xdr:colOff>
      <xdr:row>19</xdr:row>
      <xdr:rowOff>66675</xdr:rowOff>
    </xdr:from>
    <xdr:to>
      <xdr:col>7</xdr:col>
      <xdr:colOff>714375</xdr:colOff>
      <xdr:row>26</xdr:row>
      <xdr:rowOff>142875</xdr:rowOff>
    </xdr:to>
    <xdr:sp macro="" textlink="">
      <xdr:nvSpPr>
        <xdr:cNvPr id="3" name="2 CuadroTexto"/>
        <xdr:cNvSpPr txBox="1"/>
      </xdr:nvSpPr>
      <xdr:spPr>
        <a:xfrm>
          <a:off x="0" y="3686175"/>
          <a:ext cx="525780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Objetivo: Utilizar gráficas estéticas y efectivas para transmitir un mensaje es esencial para cualquier presentación, artículo u otra actividad de comunicación académica o divulgativa. Ciertamente, muchos estudiantes y profesionales conocen a profundidad que botones utilizar para hacer tales gráficas. Sin embargo, desconocen la relación estética y de comunicación. La intención es dar un poco de ayuda para obtener gráficas con más impacto en el receptor del mensaje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3</xdr:row>
      <xdr:rowOff>176212</xdr:rowOff>
    </xdr:from>
    <xdr:to>
      <xdr:col>8</xdr:col>
      <xdr:colOff>361950</xdr:colOff>
      <xdr:row>23</xdr:row>
      <xdr:rowOff>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514351</xdr:colOff>
      <xdr:row>3</xdr:row>
      <xdr:rowOff>190499</xdr:rowOff>
    </xdr:from>
    <xdr:to>
      <xdr:col>6</xdr:col>
      <xdr:colOff>361951</xdr:colOff>
      <xdr:row>5</xdr:row>
      <xdr:rowOff>95250</xdr:rowOff>
    </xdr:to>
    <xdr:sp macro="" textlink="">
      <xdr:nvSpPr>
        <xdr:cNvPr id="5" name="4 CuadroTexto"/>
        <xdr:cNvSpPr txBox="1"/>
      </xdr:nvSpPr>
      <xdr:spPr>
        <a:xfrm>
          <a:off x="2038351" y="761999"/>
          <a:ext cx="2895600"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400" b="1"/>
            <a:t>Cómo se inflan los colegas......</a:t>
          </a:r>
        </a:p>
      </xdr:txBody>
    </xdr:sp>
    <xdr:clientData/>
  </xdr:twoCellAnchor>
  <xdr:twoCellAnchor>
    <xdr:from>
      <xdr:col>3</xdr:col>
      <xdr:colOff>419099</xdr:colOff>
      <xdr:row>5</xdr:row>
      <xdr:rowOff>76200</xdr:rowOff>
    </xdr:from>
    <xdr:to>
      <xdr:col>8</xdr:col>
      <xdr:colOff>28574</xdr:colOff>
      <xdr:row>6</xdr:row>
      <xdr:rowOff>161925</xdr:rowOff>
    </xdr:to>
    <xdr:sp macro="" textlink="">
      <xdr:nvSpPr>
        <xdr:cNvPr id="6" name="5 CuadroTexto"/>
        <xdr:cNvSpPr txBox="1"/>
      </xdr:nvSpPr>
      <xdr:spPr>
        <a:xfrm>
          <a:off x="2705099" y="1028700"/>
          <a:ext cx="341947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1100" b="1">
              <a:solidFill>
                <a:srgbClr val="FF0000"/>
              </a:solidFill>
              <a:effectLst/>
              <a:latin typeface="+mn-lt"/>
              <a:ea typeface="+mn-ea"/>
              <a:cs typeface="+mn-cs"/>
            </a:rPr>
            <a:t>Tato</a:t>
          </a:r>
          <a:r>
            <a:rPr lang="es-ES" sz="1100" b="1" baseline="0">
              <a:solidFill>
                <a:srgbClr val="FF0000"/>
              </a:solidFill>
              <a:effectLst/>
              <a:latin typeface="+mn-lt"/>
              <a:ea typeface="+mn-ea"/>
              <a:cs typeface="+mn-cs"/>
            </a:rPr>
            <a:t> el Laja </a:t>
          </a:r>
          <a:r>
            <a:rPr lang="es-ES" sz="1100" b="0" baseline="0">
              <a:solidFill>
                <a:schemeClr val="dk1"/>
              </a:solidFill>
              <a:effectLst/>
              <a:latin typeface="+mn-lt"/>
              <a:ea typeface="+mn-ea"/>
              <a:cs typeface="+mn-cs"/>
            </a:rPr>
            <a:t>presenta un aumento clato en el consumo </a:t>
          </a:r>
          <a:endParaRPr lang="es-ES" sz="1100" b="0"/>
        </a:p>
      </xdr:txBody>
    </xdr:sp>
    <xdr:clientData/>
  </xdr:twoCellAnchor>
  <xdr:twoCellAnchor>
    <xdr:from>
      <xdr:col>2</xdr:col>
      <xdr:colOff>742950</xdr:colOff>
      <xdr:row>24</xdr:row>
      <xdr:rowOff>19050</xdr:rowOff>
    </xdr:from>
    <xdr:to>
      <xdr:col>8</xdr:col>
      <xdr:colOff>76200</xdr:colOff>
      <xdr:row>35</xdr:row>
      <xdr:rowOff>66675</xdr:rowOff>
    </xdr:to>
    <xdr:sp macro="" textlink="">
      <xdr:nvSpPr>
        <xdr:cNvPr id="7" name="6 CuadroTexto"/>
        <xdr:cNvSpPr txBox="1"/>
      </xdr:nvSpPr>
      <xdr:spPr>
        <a:xfrm>
          <a:off x="2266950" y="4591050"/>
          <a:ext cx="3905250" cy="214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resultado es mucho mejor que la etapa inicial, con lo que espero que el observador sea atrapado por la imagen. La idea es que mientras más cuidado tengas con la presentación de imagenes, más fácilmente haces llegar tu mensaje. Tú tienes que trabajar para que el observador se quede con una buena impresión, con la información adecuada y tu mensaje.</a:t>
          </a:r>
          <a:endParaRPr lang="es-E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0.05625</cdr:x>
      <cdr:y>0</cdr:y>
    </cdr:from>
    <cdr:to>
      <cdr:x>0.32083</cdr:x>
      <cdr:y>0.09028</cdr:y>
    </cdr:to>
    <cdr:sp macro="" textlink="">
      <cdr:nvSpPr>
        <cdr:cNvPr id="2" name="1 CuadroTexto"/>
        <cdr:cNvSpPr txBox="1"/>
      </cdr:nvSpPr>
      <cdr:spPr>
        <a:xfrm xmlns:a="http://schemas.openxmlformats.org/drawingml/2006/main">
          <a:off x="257175" y="0"/>
          <a:ext cx="12096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b="1">
              <a:solidFill>
                <a:schemeClr val="tx2">
                  <a:lumMod val="60000"/>
                  <a:lumOff val="40000"/>
                </a:schemeClr>
              </a:solidFill>
            </a:rPr>
            <a:t>Carlos el bicho</a:t>
          </a:r>
        </a:p>
      </cdr:txBody>
    </cdr:sp>
  </cdr:relSizeAnchor>
  <cdr:relSizeAnchor xmlns:cdr="http://schemas.openxmlformats.org/drawingml/2006/chartDrawing">
    <cdr:from>
      <cdr:x>0.03194</cdr:x>
      <cdr:y>0.24074</cdr:y>
    </cdr:from>
    <cdr:to>
      <cdr:x>0.29653</cdr:x>
      <cdr:y>0.33102</cdr:y>
    </cdr:to>
    <cdr:sp macro="" textlink="">
      <cdr:nvSpPr>
        <cdr:cNvPr id="3" name="1 CuadroTexto"/>
        <cdr:cNvSpPr txBox="1"/>
      </cdr:nvSpPr>
      <cdr:spPr>
        <a:xfrm xmlns:a="http://schemas.openxmlformats.org/drawingml/2006/main">
          <a:off x="146050" y="660400"/>
          <a:ext cx="12096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b="1">
              <a:solidFill>
                <a:schemeClr val="tx1"/>
              </a:solidFill>
            </a:rPr>
            <a:t>Juan El</a:t>
          </a:r>
          <a:r>
            <a:rPr lang="es-ES" sz="1100" b="1" baseline="0">
              <a:solidFill>
                <a:schemeClr val="tx1"/>
              </a:solidFill>
            </a:rPr>
            <a:t> Rana</a:t>
          </a:r>
          <a:endParaRPr lang="es-ES" sz="1100" b="1">
            <a:solidFill>
              <a:schemeClr val="tx1"/>
            </a:solidFill>
          </a:endParaRPr>
        </a:p>
      </cdr:txBody>
    </cdr:sp>
  </cdr:relSizeAnchor>
  <cdr:relSizeAnchor xmlns:cdr="http://schemas.openxmlformats.org/drawingml/2006/chartDrawing">
    <cdr:from>
      <cdr:x>0.08611</cdr:x>
      <cdr:y>0.7963</cdr:y>
    </cdr:from>
    <cdr:to>
      <cdr:x>0.35069</cdr:x>
      <cdr:y>0.88657</cdr:y>
    </cdr:to>
    <cdr:sp macro="" textlink="">
      <cdr:nvSpPr>
        <cdr:cNvPr id="4" name="1 CuadroTexto"/>
        <cdr:cNvSpPr txBox="1"/>
      </cdr:nvSpPr>
      <cdr:spPr>
        <a:xfrm xmlns:a="http://schemas.openxmlformats.org/drawingml/2006/main">
          <a:off x="393700" y="2184400"/>
          <a:ext cx="12096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b="1">
              <a:solidFill>
                <a:srgbClr val="FF0000"/>
              </a:solidFill>
            </a:rPr>
            <a:t>Tato el Laja</a:t>
          </a:r>
        </a:p>
      </cdr:txBody>
    </cdr:sp>
  </cdr:relSizeAnchor>
  <cdr:relSizeAnchor xmlns:cdr="http://schemas.openxmlformats.org/drawingml/2006/chartDrawing">
    <cdr:from>
      <cdr:x>0.02569</cdr:x>
      <cdr:y>0.53241</cdr:y>
    </cdr:from>
    <cdr:to>
      <cdr:x>0.29028</cdr:x>
      <cdr:y>0.62269</cdr:y>
    </cdr:to>
    <cdr:sp macro="" textlink="">
      <cdr:nvSpPr>
        <cdr:cNvPr id="5" name="1 CuadroTexto"/>
        <cdr:cNvSpPr txBox="1"/>
      </cdr:nvSpPr>
      <cdr:spPr>
        <a:xfrm xmlns:a="http://schemas.openxmlformats.org/drawingml/2006/main">
          <a:off x="117475" y="1460500"/>
          <a:ext cx="1209675"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b="1">
              <a:solidFill>
                <a:srgbClr val="92D050"/>
              </a:solidFill>
            </a:rPr>
            <a:t>Chacho</a:t>
          </a:r>
        </a:p>
      </cdr:txBody>
    </cdr:sp>
  </cdr:relSizeAnchor>
</c:userShapes>
</file>

<file path=xl/drawings/drawing4.xml><?xml version="1.0" encoding="utf-8"?>
<xdr:wsDr xmlns:xdr="http://schemas.openxmlformats.org/drawingml/2006/spreadsheetDrawing" xmlns:a="http://schemas.openxmlformats.org/drawingml/2006/main">
  <xdr:twoCellAnchor>
    <xdr:from>
      <xdr:col>10</xdr:col>
      <xdr:colOff>172508</xdr:colOff>
      <xdr:row>0</xdr:row>
      <xdr:rowOff>43391</xdr:rowOff>
    </xdr:from>
    <xdr:to>
      <xdr:col>15</xdr:col>
      <xdr:colOff>415924</xdr:colOff>
      <xdr:row>24</xdr:row>
      <xdr:rowOff>85723</xdr:rowOff>
    </xdr:to>
    <xdr:sp macro="" textlink="">
      <xdr:nvSpPr>
        <xdr:cNvPr id="2" name="1 CuadroTexto"/>
        <xdr:cNvSpPr txBox="1"/>
      </xdr:nvSpPr>
      <xdr:spPr>
        <a:xfrm>
          <a:off x="6563783" y="43391"/>
          <a:ext cx="4396316" cy="4776257"/>
        </a:xfrm>
        <a:prstGeom prst="rect">
          <a:avLst/>
        </a:prstGeom>
        <a:solidFill>
          <a:schemeClr val="lt1"/>
        </a:solidFill>
        <a:ln w="9525" cmpd="sng">
          <a:solidFill>
            <a:schemeClr val="lt1">
              <a:shade val="50000"/>
            </a:schemeClr>
          </a:solidFill>
        </a:ln>
        <a:effectLst>
          <a:innerShdw blurRad="114300">
            <a:prstClr val="black"/>
          </a:inn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800"/>
            <a:t>PRACTICA CON FÓRMULAS Y FORMATOS (I)</a:t>
          </a:r>
        </a:p>
        <a:p>
          <a:endParaRPr lang="es-ES" sz="1100" b="0" baseline="0">
            <a:solidFill>
              <a:schemeClr val="dk1"/>
            </a:solidFill>
            <a:latin typeface="+mn-lt"/>
            <a:ea typeface="+mn-ea"/>
            <a:cs typeface="+mn-cs"/>
          </a:endParaRPr>
        </a:p>
        <a:p>
          <a:r>
            <a:rPr lang="es-ES" sz="1100" b="0" baseline="0">
              <a:solidFill>
                <a:schemeClr val="dk1"/>
              </a:solidFill>
              <a:latin typeface="+mn-lt"/>
              <a:ea typeface="+mn-ea"/>
              <a:cs typeface="+mn-cs"/>
            </a:rPr>
            <a:t>- Completa la siguiente relación de compra de Material Técnico. Como se observa, por cada concepto hay una cantidad presupuestada. </a:t>
          </a:r>
          <a:endParaRPr lang="es-ES"/>
        </a:p>
        <a:p>
          <a:r>
            <a:rPr lang="es-ES" sz="1100" b="0" baseline="0">
              <a:solidFill>
                <a:schemeClr val="dk1"/>
              </a:solidFill>
              <a:latin typeface="+mn-lt"/>
              <a:ea typeface="+mn-ea"/>
              <a:cs typeface="+mn-cs"/>
            </a:rPr>
            <a:t>         - </a:t>
          </a:r>
          <a:r>
            <a:rPr lang="es-ES" sz="1100" b="1" baseline="0">
              <a:solidFill>
                <a:schemeClr val="dk1"/>
              </a:solidFill>
              <a:latin typeface="+mn-lt"/>
              <a:ea typeface="+mn-ea"/>
              <a:cs typeface="+mn-cs"/>
            </a:rPr>
            <a:t>%</a:t>
          </a:r>
          <a:r>
            <a:rPr lang="es-ES" sz="1100" b="0" baseline="0">
              <a:solidFill>
                <a:schemeClr val="dk1"/>
              </a:solidFill>
              <a:latin typeface="+mn-lt"/>
              <a:ea typeface="+mn-ea"/>
              <a:cs typeface="+mn-cs"/>
            </a:rPr>
            <a:t>': Es el porcentaje de exceso o defecto de la cantidad gastada (incluido IGIC) con respecto al presupuesto. Aplicar formatos condiciales</a:t>
          </a:r>
          <a:endParaRPr lang="es-ES"/>
        </a:p>
        <a:p>
          <a:pPr fontAlgn="base"/>
          <a:r>
            <a:rPr lang="es-ES" sz="1100" b="0" baseline="0">
              <a:solidFill>
                <a:schemeClr val="dk1"/>
              </a:solidFill>
              <a:latin typeface="+mn-lt"/>
              <a:ea typeface="+mn-ea"/>
              <a:cs typeface="+mn-cs"/>
            </a:rPr>
            <a:t>         - '</a:t>
          </a:r>
          <a:r>
            <a:rPr lang="es-ES" sz="1100" b="1" baseline="0">
              <a:solidFill>
                <a:schemeClr val="dk1"/>
              </a:solidFill>
              <a:latin typeface="+mn-lt"/>
              <a:ea typeface="+mn-ea"/>
              <a:cs typeface="+mn-cs"/>
            </a:rPr>
            <a:t>Superior 30%</a:t>
          </a:r>
          <a:r>
            <a:rPr lang="es-ES" sz="1100" b="0" baseline="0">
              <a:solidFill>
                <a:schemeClr val="dk1"/>
              </a:solidFill>
              <a:latin typeface="+mn-lt"/>
              <a:ea typeface="+mn-ea"/>
              <a:cs typeface="+mn-cs"/>
            </a:rPr>
            <a:t>':</a:t>
          </a:r>
          <a:r>
            <a:rPr lang="es-ES" sz="1100" b="1" baseline="0">
              <a:solidFill>
                <a:schemeClr val="dk1"/>
              </a:solidFill>
              <a:latin typeface="+mn-lt"/>
              <a:ea typeface="+mn-ea"/>
              <a:cs typeface="+mn-cs"/>
            </a:rPr>
            <a:t> </a:t>
          </a:r>
          <a:r>
            <a:rPr lang="es-ES" sz="1100" b="0" baseline="0">
              <a:solidFill>
                <a:schemeClr val="dk1"/>
              </a:solidFill>
              <a:latin typeface="+mn-lt"/>
              <a:ea typeface="+mn-ea"/>
              <a:cs typeface="+mn-cs"/>
            </a:rPr>
            <a:t>Toma valor VERDADERO si el porcentaje de desviación sobre el presupuesto es superior al 30% o FALSO en caso contrario</a:t>
          </a:r>
        </a:p>
        <a:p>
          <a:r>
            <a:rPr lang="es-ES" sz="1100" b="0" baseline="0">
              <a:solidFill>
                <a:schemeClr val="dk1"/>
              </a:solidFill>
              <a:latin typeface="+mn-lt"/>
              <a:ea typeface="+mn-ea"/>
              <a:cs typeface="+mn-cs"/>
            </a:rPr>
            <a:t>         - '</a:t>
          </a:r>
          <a:r>
            <a:rPr lang="es-ES" sz="1100" b="1" baseline="0">
              <a:solidFill>
                <a:schemeClr val="dk1"/>
              </a:solidFill>
              <a:latin typeface="+mn-lt"/>
              <a:ea typeface="+mn-ea"/>
              <a:cs typeface="+mn-cs"/>
            </a:rPr>
            <a:t>Superior 3€</a:t>
          </a:r>
          <a:r>
            <a:rPr lang="es-ES" sz="1100" b="0" baseline="0">
              <a:solidFill>
                <a:schemeClr val="dk1"/>
              </a:solidFill>
              <a:latin typeface="+mn-lt"/>
              <a:ea typeface="+mn-ea"/>
              <a:cs typeface="+mn-cs"/>
            </a:rPr>
            <a:t>': Toma valor VERDADERO si la desviación en la cantidad gastada (incluido Igic) es superior a 75 € o FALSO en caso contrario</a:t>
          </a:r>
          <a:endParaRPr lang="es-ES"/>
        </a:p>
        <a:p>
          <a:r>
            <a:rPr lang="es-ES" sz="1100" b="0" baseline="0">
              <a:solidFill>
                <a:schemeClr val="dk1"/>
              </a:solidFill>
              <a:latin typeface="+mn-lt"/>
              <a:ea typeface="+mn-ea"/>
              <a:cs typeface="+mn-cs"/>
            </a:rPr>
            <a:t>         - </a:t>
          </a:r>
          <a:r>
            <a:rPr lang="es-ES" sz="1100" b="1" baseline="0">
              <a:solidFill>
                <a:schemeClr val="dk1"/>
              </a:solidFill>
              <a:latin typeface="+mn-lt"/>
              <a:ea typeface="+mn-ea"/>
              <a:cs typeface="+mn-cs"/>
            </a:rPr>
            <a:t>'Devolver material</a:t>
          </a:r>
          <a:r>
            <a:rPr lang="es-ES" sz="1100" b="0" baseline="0">
              <a:solidFill>
                <a:schemeClr val="dk1"/>
              </a:solidFill>
              <a:latin typeface="+mn-lt"/>
              <a:ea typeface="+mn-ea"/>
              <a:cs typeface="+mn-cs"/>
            </a:rPr>
            <a:t>': Toma valor VERDADERO si las dos anteriores son verdaderas a la vez o FALSO en caso contrario</a:t>
          </a:r>
        </a:p>
        <a:p>
          <a:endParaRPr lang="es-ES"/>
        </a:p>
        <a:p>
          <a:pPr fontAlgn="base"/>
          <a:r>
            <a:rPr lang="es-ES" sz="1100" b="0" baseline="0">
              <a:solidFill>
                <a:schemeClr val="dk1"/>
              </a:solidFill>
              <a:latin typeface="+mn-lt"/>
              <a:ea typeface="+mn-ea"/>
              <a:cs typeface="+mn-cs"/>
            </a:rPr>
            <a:t>- Más abajo tienes los datos que resultan con un IGIC  del 7%.</a:t>
          </a:r>
        </a:p>
        <a:p>
          <a:pPr fontAlgn="base"/>
          <a:r>
            <a:rPr lang="es-ES" sz="1100" b="1" i="1" u="sng" baseline="0">
              <a:solidFill>
                <a:schemeClr val="dk1"/>
              </a:solidFill>
              <a:latin typeface="+mn-lt"/>
              <a:ea typeface="+mn-ea"/>
              <a:cs typeface="+mn-cs"/>
            </a:rPr>
            <a:t>Dar formato condicional a las siguientes celdas:</a:t>
          </a:r>
        </a:p>
        <a:p>
          <a:pPr fontAlgn="base"/>
          <a:r>
            <a:rPr lang="es-ES" sz="1100" b="0" baseline="0">
              <a:solidFill>
                <a:schemeClr val="dk1"/>
              </a:solidFill>
              <a:latin typeface="+mn-lt"/>
              <a:ea typeface="+mn-ea"/>
              <a:cs typeface="+mn-cs"/>
            </a:rPr>
            <a:t>* Celda % amarillo si el resultado es 0%., botón rojo si el porcentaje de desviación es positivo y boton verde si el porcentaje de desviacion es negativo.</a:t>
          </a:r>
        </a:p>
        <a:p>
          <a:pPr fontAlgn="base"/>
          <a:r>
            <a:rPr lang="es-ES" sz="1100" b="0" baseline="0">
              <a:solidFill>
                <a:schemeClr val="dk1"/>
              </a:solidFill>
              <a:latin typeface="+mn-lt"/>
              <a:ea typeface="+mn-ea"/>
              <a:cs typeface="+mn-cs"/>
            </a:rPr>
            <a:t>* Devolver material. Si es falso la celda debe tener relleno de fondo rojo y si es verdadero la celda debe asumir un relleno de celda rojo.</a:t>
          </a:r>
        </a:p>
        <a:p>
          <a:pPr algn="ctr"/>
          <a:endParaRPr lang="es-ES" sz="18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specialistasenexcel.com/author/ja_lenis/" TargetMode="External"/><Relationship Id="rId1" Type="http://schemas.openxmlformats.org/officeDocument/2006/relationships/hyperlink" Target="http://especialistasenexcel.com/formato-condicional-en-exce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P9" sqref="P9"/>
    </sheetView>
  </sheetViews>
  <sheetFormatPr baseColWidth="10" defaultRowHeight="15" x14ac:dyDescent="0.25"/>
  <cols>
    <col min="3" max="3" width="8.5703125" customWidth="1"/>
    <col min="4" max="4" width="7.5703125" customWidth="1"/>
    <col min="5" max="5" width="9.5703125" customWidth="1"/>
    <col min="6" max="6" width="8.140625" customWidth="1"/>
  </cols>
  <sheetData>
    <row r="1" spans="1:8" x14ac:dyDescent="0.25">
      <c r="A1" s="12" t="s">
        <v>83</v>
      </c>
      <c r="B1" s="12"/>
    </row>
    <row r="2" spans="1:8" x14ac:dyDescent="0.25">
      <c r="A2" s="14" t="s">
        <v>77</v>
      </c>
    </row>
    <row r="3" spans="1:8" x14ac:dyDescent="0.25">
      <c r="A3" s="17" t="s">
        <v>84</v>
      </c>
    </row>
    <row r="4" spans="1:8" x14ac:dyDescent="0.25">
      <c r="A4" t="s">
        <v>82</v>
      </c>
    </row>
    <row r="6" spans="1:8" x14ac:dyDescent="0.25">
      <c r="B6" s="20" t="s">
        <v>81</v>
      </c>
      <c r="C6" s="20" t="s">
        <v>86</v>
      </c>
      <c r="D6" s="20" t="s">
        <v>85</v>
      </c>
      <c r="E6" s="20" t="s">
        <v>87</v>
      </c>
      <c r="F6" s="20" t="s">
        <v>89</v>
      </c>
    </row>
    <row r="7" spans="1:8" x14ac:dyDescent="0.25">
      <c r="B7" s="20"/>
      <c r="C7" s="20"/>
      <c r="D7" s="20"/>
      <c r="E7" s="20"/>
      <c r="F7" s="20"/>
    </row>
    <row r="8" spans="1:8" x14ac:dyDescent="0.25">
      <c r="B8">
        <v>1</v>
      </c>
      <c r="C8">
        <v>74</v>
      </c>
      <c r="D8">
        <v>45</v>
      </c>
      <c r="E8">
        <v>13</v>
      </c>
      <c r="F8">
        <v>18</v>
      </c>
    </row>
    <row r="9" spans="1:8" x14ac:dyDescent="0.25">
      <c r="B9">
        <v>2</v>
      </c>
      <c r="C9">
        <v>82</v>
      </c>
      <c r="D9">
        <v>42</v>
      </c>
      <c r="E9">
        <v>14</v>
      </c>
      <c r="F9">
        <v>21</v>
      </c>
    </row>
    <row r="10" spans="1:8" x14ac:dyDescent="0.25">
      <c r="B10">
        <v>3</v>
      </c>
      <c r="C10">
        <v>80</v>
      </c>
      <c r="D10">
        <v>50</v>
      </c>
      <c r="E10">
        <v>20</v>
      </c>
      <c r="F10">
        <v>18</v>
      </c>
    </row>
    <row r="11" spans="1:8" x14ac:dyDescent="0.25">
      <c r="B11">
        <v>4</v>
      </c>
      <c r="C11">
        <v>74</v>
      </c>
      <c r="D11">
        <v>46</v>
      </c>
      <c r="E11">
        <v>24</v>
      </c>
      <c r="F11">
        <v>21</v>
      </c>
    </row>
    <row r="12" spans="1:8" x14ac:dyDescent="0.25">
      <c r="B12">
        <v>5</v>
      </c>
      <c r="C12">
        <v>73</v>
      </c>
      <c r="D12">
        <v>36</v>
      </c>
      <c r="E12">
        <v>20</v>
      </c>
      <c r="F12">
        <v>16</v>
      </c>
      <c r="H12" t="s">
        <v>88</v>
      </c>
    </row>
    <row r="13" spans="1:8" x14ac:dyDescent="0.25">
      <c r="B13">
        <v>6</v>
      </c>
      <c r="C13">
        <v>72</v>
      </c>
      <c r="D13">
        <v>36</v>
      </c>
      <c r="E13">
        <v>23</v>
      </c>
      <c r="F13">
        <v>14</v>
      </c>
    </row>
    <row r="14" spans="1:8" x14ac:dyDescent="0.25">
      <c r="B14">
        <v>7</v>
      </c>
      <c r="C14">
        <v>74</v>
      </c>
      <c r="D14">
        <v>34</v>
      </c>
      <c r="E14">
        <v>24</v>
      </c>
      <c r="F14">
        <v>12</v>
      </c>
    </row>
    <row r="15" spans="1:8" x14ac:dyDescent="0.25">
      <c r="B15">
        <v>8</v>
      </c>
      <c r="C15">
        <v>70</v>
      </c>
      <c r="D15">
        <v>35</v>
      </c>
      <c r="E15">
        <v>40</v>
      </c>
      <c r="F15">
        <v>18</v>
      </c>
    </row>
    <row r="16" spans="1:8" x14ac:dyDescent="0.25">
      <c r="B16">
        <v>9</v>
      </c>
      <c r="C16">
        <v>70</v>
      </c>
      <c r="D16">
        <v>32</v>
      </c>
      <c r="E16">
        <v>35</v>
      </c>
      <c r="F16">
        <v>17</v>
      </c>
    </row>
    <row r="17" spans="2:9" x14ac:dyDescent="0.25">
      <c r="B17">
        <v>10</v>
      </c>
      <c r="C17">
        <v>66</v>
      </c>
      <c r="D17">
        <v>31</v>
      </c>
      <c r="E17">
        <v>41</v>
      </c>
      <c r="F17">
        <v>16</v>
      </c>
    </row>
    <row r="18" spans="2:9" x14ac:dyDescent="0.25">
      <c r="B18">
        <v>11</v>
      </c>
      <c r="C18">
        <v>70</v>
      </c>
      <c r="D18">
        <v>30</v>
      </c>
      <c r="E18">
        <v>43</v>
      </c>
      <c r="F18">
        <v>15</v>
      </c>
    </row>
    <row r="19" spans="2:9" x14ac:dyDescent="0.25">
      <c r="B19">
        <v>12</v>
      </c>
      <c r="C19">
        <v>65</v>
      </c>
      <c r="D19">
        <v>33</v>
      </c>
      <c r="E19">
        <v>40</v>
      </c>
      <c r="F19">
        <v>14</v>
      </c>
    </row>
    <row r="27" spans="2:9" x14ac:dyDescent="0.25">
      <c r="I27" s="18"/>
    </row>
  </sheetData>
  <mergeCells count="5">
    <mergeCell ref="C6:C7"/>
    <mergeCell ref="D6:D7"/>
    <mergeCell ref="B6:B7"/>
    <mergeCell ref="E6:E7"/>
    <mergeCell ref="F6:F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7:J27"/>
  <sheetViews>
    <sheetView workbookViewId="0">
      <selection activeCell="F38" sqref="F38"/>
    </sheetView>
  </sheetViews>
  <sheetFormatPr baseColWidth="10" defaultRowHeight="15" x14ac:dyDescent="0.25"/>
  <sheetData>
    <row r="7" spans="6:6" x14ac:dyDescent="0.25">
      <c r="F7" s="19"/>
    </row>
    <row r="27" spans="10:10" x14ac:dyDescent="0.25">
      <c r="J27" s="1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54"/>
  <sheetViews>
    <sheetView zoomScaleNormal="100" zoomScalePageLayoutView="85" workbookViewId="0">
      <selection sqref="A1:B3"/>
    </sheetView>
  </sheetViews>
  <sheetFormatPr baseColWidth="10" defaultRowHeight="15" x14ac:dyDescent="0.25"/>
  <cols>
    <col min="1" max="1" width="4.5703125" customWidth="1"/>
    <col min="2" max="2" width="18.28515625" bestFit="1" customWidth="1"/>
    <col min="3" max="3" width="20.7109375" bestFit="1" customWidth="1"/>
    <col min="4" max="4" width="13.7109375" bestFit="1" customWidth="1"/>
    <col min="5" max="7" width="4.5703125" customWidth="1"/>
    <col min="8" max="8" width="17.85546875" bestFit="1" customWidth="1"/>
    <col min="9" max="9" width="13.7109375" bestFit="1" customWidth="1"/>
    <col min="10" max="10" width="22.28515625" bestFit="1" customWidth="1"/>
  </cols>
  <sheetData>
    <row r="1" spans="1:10" x14ac:dyDescent="0.25">
      <c r="A1" s="12" t="s">
        <v>76</v>
      </c>
      <c r="B1" s="12"/>
      <c r="H1" t="s">
        <v>71</v>
      </c>
    </row>
    <row r="2" spans="1:10" x14ac:dyDescent="0.25">
      <c r="A2" s="14" t="s">
        <v>77</v>
      </c>
      <c r="C2" s="16" t="s">
        <v>80</v>
      </c>
      <c r="H2" t="s">
        <v>74</v>
      </c>
    </row>
    <row r="3" spans="1:10" x14ac:dyDescent="0.25">
      <c r="A3" s="17" t="s">
        <v>79</v>
      </c>
      <c r="H3" t="s">
        <v>75</v>
      </c>
    </row>
    <row r="4" spans="1:10" x14ac:dyDescent="0.25">
      <c r="H4" t="s">
        <v>72</v>
      </c>
    </row>
    <row r="5" spans="1:10" ht="15.75" thickBot="1" x14ac:dyDescent="0.3">
      <c r="H5" s="15" t="s">
        <v>78</v>
      </c>
    </row>
    <row r="6" spans="1:10" x14ac:dyDescent="0.25">
      <c r="B6" s="3" t="s">
        <v>2</v>
      </c>
      <c r="C6" s="11" t="s">
        <v>70</v>
      </c>
      <c r="D6" s="4" t="s">
        <v>73</v>
      </c>
      <c r="H6" s="3" t="s">
        <v>2</v>
      </c>
      <c r="I6" s="11" t="s">
        <v>70</v>
      </c>
      <c r="J6" s="4" t="s">
        <v>73</v>
      </c>
    </row>
    <row r="7" spans="1:10" x14ac:dyDescent="0.25">
      <c r="B7" s="2" t="s">
        <v>3</v>
      </c>
      <c r="C7" s="1" t="s">
        <v>49</v>
      </c>
      <c r="D7" s="7">
        <v>20000</v>
      </c>
      <c r="H7" s="2" t="s">
        <v>3</v>
      </c>
      <c r="I7" s="1" t="s">
        <v>49</v>
      </c>
      <c r="J7" s="7">
        <v>20000</v>
      </c>
    </row>
    <row r="8" spans="1:10" x14ac:dyDescent="0.25">
      <c r="B8" s="5" t="s">
        <v>4</v>
      </c>
      <c r="C8" s="1" t="s">
        <v>50</v>
      </c>
      <c r="D8" s="7">
        <v>35000</v>
      </c>
      <c r="H8" s="5" t="s">
        <v>4</v>
      </c>
      <c r="I8" s="1" t="s">
        <v>50</v>
      </c>
      <c r="J8" s="7">
        <v>35000</v>
      </c>
    </row>
    <row r="9" spans="1:10" x14ac:dyDescent="0.25">
      <c r="B9" s="2" t="s">
        <v>5</v>
      </c>
      <c r="C9" s="1" t="s">
        <v>51</v>
      </c>
      <c r="D9" s="7">
        <v>32500</v>
      </c>
      <c r="H9" s="2" t="s">
        <v>5</v>
      </c>
      <c r="I9" s="1" t="s">
        <v>51</v>
      </c>
      <c r="J9" s="7">
        <v>32500</v>
      </c>
    </row>
    <row r="10" spans="1:10" x14ac:dyDescent="0.25">
      <c r="B10" s="5" t="s">
        <v>6</v>
      </c>
      <c r="C10" s="1" t="s">
        <v>52</v>
      </c>
      <c r="D10" s="7">
        <v>37000</v>
      </c>
      <c r="H10" s="5" t="s">
        <v>6</v>
      </c>
      <c r="I10" s="1" t="s">
        <v>52</v>
      </c>
      <c r="J10" s="7">
        <v>37000</v>
      </c>
    </row>
    <row r="11" spans="1:10" x14ac:dyDescent="0.25">
      <c r="B11" s="5" t="s">
        <v>0</v>
      </c>
      <c r="C11" s="1" t="s">
        <v>53</v>
      </c>
      <c r="D11" s="7">
        <v>29000</v>
      </c>
      <c r="H11" s="5" t="s">
        <v>0</v>
      </c>
      <c r="I11" s="1" t="s">
        <v>53</v>
      </c>
      <c r="J11" s="7">
        <v>29000</v>
      </c>
    </row>
    <row r="12" spans="1:10" x14ac:dyDescent="0.25">
      <c r="B12" s="2" t="s">
        <v>7</v>
      </c>
      <c r="C12" s="1" t="s">
        <v>54</v>
      </c>
      <c r="D12" s="7">
        <v>18100</v>
      </c>
      <c r="H12" s="2" t="s">
        <v>7</v>
      </c>
      <c r="I12" s="1" t="s">
        <v>54</v>
      </c>
      <c r="J12" s="7">
        <v>18100</v>
      </c>
    </row>
    <row r="13" spans="1:10" x14ac:dyDescent="0.25">
      <c r="B13" s="5" t="s">
        <v>1</v>
      </c>
      <c r="C13" s="1" t="s">
        <v>55</v>
      </c>
      <c r="D13" s="7">
        <v>48900</v>
      </c>
      <c r="H13" s="5" t="s">
        <v>1</v>
      </c>
      <c r="I13" s="1" t="s">
        <v>55</v>
      </c>
      <c r="J13" s="7">
        <v>48900</v>
      </c>
    </row>
    <row r="14" spans="1:10" x14ac:dyDescent="0.25">
      <c r="B14" s="5" t="s">
        <v>8</v>
      </c>
      <c r="C14" s="1" t="s">
        <v>56</v>
      </c>
      <c r="D14" s="7">
        <v>19200</v>
      </c>
      <c r="H14" s="5" t="s">
        <v>8</v>
      </c>
      <c r="I14" s="1" t="s">
        <v>56</v>
      </c>
      <c r="J14" s="7">
        <v>19200</v>
      </c>
    </row>
    <row r="15" spans="1:10" x14ac:dyDescent="0.25">
      <c r="B15" s="5" t="s">
        <v>9</v>
      </c>
      <c r="C15" s="1" t="s">
        <v>57</v>
      </c>
      <c r="D15" s="7">
        <v>42000</v>
      </c>
      <c r="H15" s="5" t="s">
        <v>9</v>
      </c>
      <c r="I15" s="1" t="s">
        <v>57</v>
      </c>
      <c r="J15" s="7">
        <v>42000</v>
      </c>
    </row>
    <row r="16" spans="1:10" x14ac:dyDescent="0.25">
      <c r="B16" s="2" t="s">
        <v>10</v>
      </c>
      <c r="C16" s="1" t="s">
        <v>58</v>
      </c>
      <c r="D16" s="7">
        <v>39000</v>
      </c>
      <c r="H16" s="2" t="s">
        <v>10</v>
      </c>
      <c r="I16" s="1" t="s">
        <v>58</v>
      </c>
      <c r="J16" s="7">
        <v>39000</v>
      </c>
    </row>
    <row r="17" spans="2:15" x14ac:dyDescent="0.25">
      <c r="B17" s="2" t="s">
        <v>11</v>
      </c>
      <c r="C17" s="1" t="s">
        <v>59</v>
      </c>
      <c r="D17" s="7">
        <v>12000</v>
      </c>
      <c r="H17" s="2" t="s">
        <v>11</v>
      </c>
      <c r="I17" s="1" t="s">
        <v>59</v>
      </c>
      <c r="J17" s="7">
        <v>12000</v>
      </c>
    </row>
    <row r="18" spans="2:15" x14ac:dyDescent="0.25">
      <c r="B18" s="2" t="s">
        <v>13</v>
      </c>
      <c r="C18" s="1" t="s">
        <v>60</v>
      </c>
      <c r="D18" s="7">
        <v>12000</v>
      </c>
      <c r="H18" s="2" t="s">
        <v>13</v>
      </c>
      <c r="I18" s="1" t="s">
        <v>60</v>
      </c>
      <c r="J18" s="7">
        <v>12000</v>
      </c>
    </row>
    <row r="19" spans="2:15" x14ac:dyDescent="0.25">
      <c r="B19" s="2" t="s">
        <v>14</v>
      </c>
      <c r="C19" s="1" t="s">
        <v>61</v>
      </c>
      <c r="D19" s="7">
        <v>35000</v>
      </c>
      <c r="H19" s="2" t="s">
        <v>14</v>
      </c>
      <c r="I19" s="1" t="s">
        <v>61</v>
      </c>
      <c r="J19" s="7">
        <v>35000</v>
      </c>
    </row>
    <row r="20" spans="2:15" x14ac:dyDescent="0.25">
      <c r="B20" s="2" t="s">
        <v>15</v>
      </c>
      <c r="C20" s="1" t="s">
        <v>62</v>
      </c>
      <c r="D20" s="7">
        <v>45000</v>
      </c>
      <c r="H20" s="2" t="s">
        <v>15</v>
      </c>
      <c r="I20" s="1" t="s">
        <v>62</v>
      </c>
      <c r="J20" s="7">
        <v>45000</v>
      </c>
    </row>
    <row r="21" spans="2:15" x14ac:dyDescent="0.25">
      <c r="B21" s="2" t="s">
        <v>12</v>
      </c>
      <c r="C21" s="1" t="s">
        <v>63</v>
      </c>
      <c r="D21" s="7">
        <v>41000</v>
      </c>
      <c r="H21" s="2" t="s">
        <v>12</v>
      </c>
      <c r="I21" s="1" t="s">
        <v>63</v>
      </c>
      <c r="J21" s="7">
        <v>41000</v>
      </c>
    </row>
    <row r="22" spans="2:15" x14ac:dyDescent="0.25">
      <c r="B22" s="8" t="s">
        <v>16</v>
      </c>
      <c r="C22" s="1" t="s">
        <v>64</v>
      </c>
      <c r="D22" s="7">
        <v>20000</v>
      </c>
      <c r="H22" s="8" t="s">
        <v>16</v>
      </c>
      <c r="I22" s="1" t="s">
        <v>64</v>
      </c>
      <c r="J22" s="7">
        <v>20000</v>
      </c>
    </row>
    <row r="23" spans="2:15" x14ac:dyDescent="0.25">
      <c r="B23" s="8" t="s">
        <v>17</v>
      </c>
      <c r="C23" s="1" t="s">
        <v>65</v>
      </c>
      <c r="D23" s="7">
        <v>35000</v>
      </c>
      <c r="H23" s="8" t="s">
        <v>17</v>
      </c>
      <c r="I23" s="1" t="s">
        <v>65</v>
      </c>
      <c r="J23" s="7">
        <v>35000</v>
      </c>
    </row>
    <row r="24" spans="2:15" x14ac:dyDescent="0.25">
      <c r="B24" s="8" t="s">
        <v>18</v>
      </c>
      <c r="C24" s="1" t="s">
        <v>66</v>
      </c>
      <c r="D24" s="7">
        <v>32500</v>
      </c>
      <c r="H24" s="8" t="s">
        <v>18</v>
      </c>
      <c r="I24" s="1" t="s">
        <v>66</v>
      </c>
      <c r="J24" s="7">
        <v>32500</v>
      </c>
    </row>
    <row r="25" spans="2:15" x14ac:dyDescent="0.25">
      <c r="B25" s="8" t="s">
        <v>19</v>
      </c>
      <c r="C25" s="1" t="s">
        <v>67</v>
      </c>
      <c r="D25" s="7">
        <v>37000</v>
      </c>
      <c r="H25" s="8" t="s">
        <v>19</v>
      </c>
      <c r="I25" s="1" t="s">
        <v>67</v>
      </c>
      <c r="J25" s="7">
        <v>37000</v>
      </c>
      <c r="O25" s="13"/>
    </row>
    <row r="26" spans="2:15" x14ac:dyDescent="0.25">
      <c r="B26" s="8" t="s">
        <v>20</v>
      </c>
      <c r="C26" s="1" t="s">
        <v>68</v>
      </c>
      <c r="D26" s="7">
        <v>29000</v>
      </c>
      <c r="H26" s="8" t="s">
        <v>20</v>
      </c>
      <c r="I26" s="1" t="s">
        <v>68</v>
      </c>
      <c r="J26" s="7">
        <v>29000</v>
      </c>
      <c r="N26" s="14"/>
    </row>
    <row r="27" spans="2:15" x14ac:dyDescent="0.25">
      <c r="B27" s="8" t="s">
        <v>21</v>
      </c>
      <c r="C27" s="1" t="s">
        <v>69</v>
      </c>
      <c r="D27" s="7">
        <v>18100</v>
      </c>
      <c r="H27" s="8" t="s">
        <v>21</v>
      </c>
      <c r="I27" s="1" t="s">
        <v>69</v>
      </c>
      <c r="J27" s="7">
        <v>18100</v>
      </c>
      <c r="M27" s="21"/>
      <c r="N27" s="22"/>
      <c r="O27" s="22"/>
    </row>
    <row r="28" spans="2:15" x14ac:dyDescent="0.25">
      <c r="B28" s="8" t="s">
        <v>22</v>
      </c>
      <c r="C28" s="1" t="s">
        <v>49</v>
      </c>
      <c r="D28" s="7">
        <v>48900</v>
      </c>
      <c r="H28" s="8" t="s">
        <v>22</v>
      </c>
      <c r="I28" s="1" t="s">
        <v>49</v>
      </c>
      <c r="J28" s="7">
        <v>48900</v>
      </c>
      <c r="M28" s="21"/>
      <c r="N28" s="22"/>
      <c r="O28" s="22"/>
    </row>
    <row r="29" spans="2:15" x14ac:dyDescent="0.25">
      <c r="B29" s="8" t="s">
        <v>23</v>
      </c>
      <c r="C29" s="1" t="s">
        <v>50</v>
      </c>
      <c r="D29" s="7">
        <v>19200</v>
      </c>
      <c r="H29" s="8" t="s">
        <v>23</v>
      </c>
      <c r="I29" s="1" t="s">
        <v>50</v>
      </c>
      <c r="J29" s="7">
        <v>19200</v>
      </c>
    </row>
    <row r="30" spans="2:15" x14ac:dyDescent="0.25">
      <c r="B30" s="8" t="s">
        <v>24</v>
      </c>
      <c r="C30" s="1" t="s">
        <v>51</v>
      </c>
      <c r="D30" s="7">
        <v>42000</v>
      </c>
      <c r="H30" s="8" t="s">
        <v>24</v>
      </c>
      <c r="I30" s="1" t="s">
        <v>51</v>
      </c>
      <c r="J30" s="7">
        <v>42000</v>
      </c>
    </row>
    <row r="31" spans="2:15" x14ac:dyDescent="0.25">
      <c r="B31" s="8" t="s">
        <v>25</v>
      </c>
      <c r="C31" s="1" t="s">
        <v>52</v>
      </c>
      <c r="D31" s="7">
        <v>39000</v>
      </c>
      <c r="H31" s="8" t="s">
        <v>25</v>
      </c>
      <c r="I31" s="1" t="s">
        <v>52</v>
      </c>
      <c r="J31" s="7">
        <v>39000</v>
      </c>
    </row>
    <row r="32" spans="2:15" x14ac:dyDescent="0.25">
      <c r="B32" s="8" t="s">
        <v>26</v>
      </c>
      <c r="C32" s="1" t="s">
        <v>53</v>
      </c>
      <c r="D32" s="7">
        <v>12000</v>
      </c>
      <c r="H32" s="8" t="s">
        <v>26</v>
      </c>
      <c r="I32" s="1" t="s">
        <v>53</v>
      </c>
      <c r="J32" s="7">
        <v>12000</v>
      </c>
    </row>
    <row r="33" spans="2:10" x14ac:dyDescent="0.25">
      <c r="B33" s="8" t="s">
        <v>27</v>
      </c>
      <c r="C33" s="1" t="s">
        <v>54</v>
      </c>
      <c r="D33" s="7">
        <v>12000</v>
      </c>
      <c r="H33" s="8" t="s">
        <v>27</v>
      </c>
      <c r="I33" s="1" t="s">
        <v>54</v>
      </c>
      <c r="J33" s="7">
        <v>12000</v>
      </c>
    </row>
    <row r="34" spans="2:10" x14ac:dyDescent="0.25">
      <c r="B34" s="8" t="s">
        <v>28</v>
      </c>
      <c r="C34" s="1" t="s">
        <v>55</v>
      </c>
      <c r="D34" s="7">
        <v>35000</v>
      </c>
      <c r="H34" s="8" t="s">
        <v>28</v>
      </c>
      <c r="I34" s="1" t="s">
        <v>55</v>
      </c>
      <c r="J34" s="7">
        <v>35000</v>
      </c>
    </row>
    <row r="35" spans="2:10" x14ac:dyDescent="0.25">
      <c r="B35" s="8" t="s">
        <v>29</v>
      </c>
      <c r="C35" s="1" t="s">
        <v>56</v>
      </c>
      <c r="D35" s="7">
        <v>45000</v>
      </c>
      <c r="H35" s="8" t="s">
        <v>29</v>
      </c>
      <c r="I35" s="1" t="s">
        <v>56</v>
      </c>
      <c r="J35" s="7">
        <v>45000</v>
      </c>
    </row>
    <row r="36" spans="2:10" x14ac:dyDescent="0.25">
      <c r="B36" s="8" t="s">
        <v>30</v>
      </c>
      <c r="C36" s="1" t="s">
        <v>57</v>
      </c>
      <c r="D36" s="7">
        <v>41000</v>
      </c>
      <c r="H36" s="8" t="s">
        <v>30</v>
      </c>
      <c r="I36" s="1" t="s">
        <v>57</v>
      </c>
      <c r="J36" s="7">
        <v>41000</v>
      </c>
    </row>
    <row r="37" spans="2:10" x14ac:dyDescent="0.25">
      <c r="B37" s="8" t="s">
        <v>31</v>
      </c>
      <c r="C37" s="1" t="s">
        <v>58</v>
      </c>
      <c r="D37" s="7">
        <v>20000</v>
      </c>
      <c r="H37" s="8" t="s">
        <v>31</v>
      </c>
      <c r="I37" s="1" t="s">
        <v>58</v>
      </c>
      <c r="J37" s="7">
        <v>20000</v>
      </c>
    </row>
    <row r="38" spans="2:10" x14ac:dyDescent="0.25">
      <c r="B38" s="8" t="s">
        <v>32</v>
      </c>
      <c r="C38" s="1" t="s">
        <v>59</v>
      </c>
      <c r="D38" s="7">
        <v>35000</v>
      </c>
      <c r="H38" s="8" t="s">
        <v>32</v>
      </c>
      <c r="I38" s="1" t="s">
        <v>59</v>
      </c>
      <c r="J38" s="7">
        <v>35000</v>
      </c>
    </row>
    <row r="39" spans="2:10" x14ac:dyDescent="0.25">
      <c r="B39" s="8" t="s">
        <v>33</v>
      </c>
      <c r="C39" s="1" t="s">
        <v>60</v>
      </c>
      <c r="D39" s="7">
        <v>32500</v>
      </c>
      <c r="H39" s="8" t="s">
        <v>33</v>
      </c>
      <c r="I39" s="1" t="s">
        <v>60</v>
      </c>
      <c r="J39" s="7">
        <v>32500</v>
      </c>
    </row>
    <row r="40" spans="2:10" x14ac:dyDescent="0.25">
      <c r="B40" s="8" t="s">
        <v>34</v>
      </c>
      <c r="C40" s="1" t="s">
        <v>61</v>
      </c>
      <c r="D40" s="7">
        <v>37000</v>
      </c>
      <c r="H40" s="8" t="s">
        <v>34</v>
      </c>
      <c r="I40" s="1" t="s">
        <v>61</v>
      </c>
      <c r="J40" s="7">
        <v>37000</v>
      </c>
    </row>
    <row r="41" spans="2:10" x14ac:dyDescent="0.25">
      <c r="B41" s="8" t="s">
        <v>35</v>
      </c>
      <c r="C41" s="1" t="s">
        <v>62</v>
      </c>
      <c r="D41" s="7">
        <v>29000</v>
      </c>
      <c r="H41" s="8" t="s">
        <v>35</v>
      </c>
      <c r="I41" s="1" t="s">
        <v>62</v>
      </c>
      <c r="J41" s="7">
        <v>29000</v>
      </c>
    </row>
    <row r="42" spans="2:10" x14ac:dyDescent="0.25">
      <c r="B42" s="8" t="s">
        <v>36</v>
      </c>
      <c r="C42" s="1" t="s">
        <v>63</v>
      </c>
      <c r="D42" s="7">
        <v>18100</v>
      </c>
      <c r="H42" s="8" t="s">
        <v>36</v>
      </c>
      <c r="I42" s="1" t="s">
        <v>63</v>
      </c>
      <c r="J42" s="7">
        <v>18100</v>
      </c>
    </row>
    <row r="43" spans="2:10" x14ac:dyDescent="0.25">
      <c r="B43" s="8" t="s">
        <v>37</v>
      </c>
      <c r="C43" s="1" t="s">
        <v>64</v>
      </c>
      <c r="D43" s="7">
        <v>48900</v>
      </c>
      <c r="H43" s="8" t="s">
        <v>37</v>
      </c>
      <c r="I43" s="1" t="s">
        <v>64</v>
      </c>
      <c r="J43" s="7">
        <v>48900</v>
      </c>
    </row>
    <row r="44" spans="2:10" x14ac:dyDescent="0.25">
      <c r="B44" s="8" t="s">
        <v>38</v>
      </c>
      <c r="C44" s="1" t="s">
        <v>65</v>
      </c>
      <c r="D44" s="7">
        <v>19200</v>
      </c>
      <c r="H44" s="8" t="s">
        <v>38</v>
      </c>
      <c r="I44" s="1" t="s">
        <v>65</v>
      </c>
      <c r="J44" s="7">
        <v>19200</v>
      </c>
    </row>
    <row r="45" spans="2:10" x14ac:dyDescent="0.25">
      <c r="B45" s="8" t="s">
        <v>39</v>
      </c>
      <c r="C45" s="1" t="s">
        <v>66</v>
      </c>
      <c r="D45" s="7">
        <v>42000</v>
      </c>
      <c r="H45" s="8" t="s">
        <v>39</v>
      </c>
      <c r="I45" s="1" t="s">
        <v>66</v>
      </c>
      <c r="J45" s="7">
        <v>42000</v>
      </c>
    </row>
    <row r="46" spans="2:10" x14ac:dyDescent="0.25">
      <c r="B46" s="8" t="s">
        <v>40</v>
      </c>
      <c r="C46" s="1" t="s">
        <v>67</v>
      </c>
      <c r="D46" s="7">
        <v>39000</v>
      </c>
      <c r="H46" s="8" t="s">
        <v>40</v>
      </c>
      <c r="I46" s="1" t="s">
        <v>67</v>
      </c>
      <c r="J46" s="7">
        <v>39000</v>
      </c>
    </row>
    <row r="47" spans="2:10" x14ac:dyDescent="0.25">
      <c r="B47" s="8" t="s">
        <v>41</v>
      </c>
      <c r="C47" s="1" t="s">
        <v>68</v>
      </c>
      <c r="D47" s="7">
        <v>12000</v>
      </c>
      <c r="H47" s="8" t="s">
        <v>41</v>
      </c>
      <c r="I47" s="1" t="s">
        <v>68</v>
      </c>
      <c r="J47" s="7">
        <v>12000</v>
      </c>
    </row>
    <row r="48" spans="2:10" x14ac:dyDescent="0.25">
      <c r="B48" s="8" t="s">
        <v>42</v>
      </c>
      <c r="C48" s="1" t="s">
        <v>69</v>
      </c>
      <c r="D48" s="7">
        <v>12000</v>
      </c>
      <c r="H48" s="8" t="s">
        <v>42</v>
      </c>
      <c r="I48" s="1" t="s">
        <v>69</v>
      </c>
      <c r="J48" s="7">
        <v>12000</v>
      </c>
    </row>
    <row r="49" spans="2:10" x14ac:dyDescent="0.25">
      <c r="B49" s="8" t="s">
        <v>43</v>
      </c>
      <c r="C49" s="1" t="s">
        <v>55</v>
      </c>
      <c r="D49" s="7">
        <v>35000</v>
      </c>
      <c r="H49" s="8" t="s">
        <v>43</v>
      </c>
      <c r="I49" s="1" t="s">
        <v>55</v>
      </c>
      <c r="J49" s="7">
        <v>35000</v>
      </c>
    </row>
    <row r="50" spans="2:10" x14ac:dyDescent="0.25">
      <c r="B50" s="8" t="s">
        <v>44</v>
      </c>
      <c r="C50" s="1" t="s">
        <v>56</v>
      </c>
      <c r="D50" s="7">
        <v>45000</v>
      </c>
      <c r="H50" s="8" t="s">
        <v>44</v>
      </c>
      <c r="I50" s="1" t="s">
        <v>56</v>
      </c>
      <c r="J50" s="7">
        <v>45000</v>
      </c>
    </row>
    <row r="51" spans="2:10" x14ac:dyDescent="0.25">
      <c r="B51" s="8" t="s">
        <v>45</v>
      </c>
      <c r="C51" s="1" t="s">
        <v>57</v>
      </c>
      <c r="D51" s="7">
        <v>41000</v>
      </c>
      <c r="H51" s="8" t="s">
        <v>45</v>
      </c>
      <c r="I51" s="1" t="s">
        <v>57</v>
      </c>
      <c r="J51" s="7">
        <v>41000</v>
      </c>
    </row>
    <row r="52" spans="2:10" x14ac:dyDescent="0.25">
      <c r="B52" s="8" t="s">
        <v>46</v>
      </c>
      <c r="C52" s="1" t="s">
        <v>58</v>
      </c>
      <c r="D52" s="7">
        <v>20000</v>
      </c>
      <c r="H52" s="8" t="s">
        <v>46</v>
      </c>
      <c r="I52" s="1" t="s">
        <v>58</v>
      </c>
      <c r="J52" s="7">
        <v>20000</v>
      </c>
    </row>
    <row r="53" spans="2:10" x14ac:dyDescent="0.25">
      <c r="B53" s="8" t="s">
        <v>47</v>
      </c>
      <c r="C53" s="1" t="s">
        <v>59</v>
      </c>
      <c r="D53" s="7">
        <v>35000</v>
      </c>
      <c r="H53" s="8" t="s">
        <v>47</v>
      </c>
      <c r="I53" s="1" t="s">
        <v>59</v>
      </c>
      <c r="J53" s="7">
        <v>35000</v>
      </c>
    </row>
    <row r="54" spans="2:10" ht="15.75" thickBot="1" x14ac:dyDescent="0.3">
      <c r="B54" s="9" t="s">
        <v>48</v>
      </c>
      <c r="C54" s="6" t="s">
        <v>60</v>
      </c>
      <c r="D54" s="10">
        <v>32500</v>
      </c>
      <c r="H54" s="9" t="s">
        <v>48</v>
      </c>
      <c r="I54" s="6" t="s">
        <v>60</v>
      </c>
      <c r="J54" s="10">
        <v>32500</v>
      </c>
    </row>
  </sheetData>
  <mergeCells count="2">
    <mergeCell ref="M27:M28"/>
    <mergeCell ref="N27:O28"/>
  </mergeCells>
  <conditionalFormatting sqref="J7:J54">
    <cfRule type="top10" dxfId="18" priority="1" rank="10"/>
    <cfRule type="cellIs" dxfId="17" priority="2" operator="between">
      <formula>30000</formula>
      <formula>42000</formula>
    </cfRule>
    <cfRule type="cellIs" dxfId="16" priority="3" operator="lessThan">
      <formula>20000</formula>
    </cfRule>
  </conditionalFormatting>
  <hyperlinks>
    <hyperlink ref="A3" r:id="rId1"/>
    <hyperlink ref="C2" r:id="rId2" tooltip="Entradas de Especialistas en Excel" display="http://especialistasenexcel.com/author/ja_lenis/"/>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workbookViewId="0">
      <selection activeCell="H32" sqref="H32"/>
    </sheetView>
  </sheetViews>
  <sheetFormatPr baseColWidth="10" defaultRowHeight="15" x14ac:dyDescent="0.25"/>
  <cols>
    <col min="1" max="1" width="3.42578125" customWidth="1"/>
    <col min="2" max="2" width="14.85546875" customWidth="1"/>
    <col min="3" max="3" width="9.5703125" customWidth="1"/>
    <col min="4" max="4" width="11.140625" customWidth="1"/>
    <col min="5" max="5" width="10.42578125" customWidth="1"/>
    <col min="6" max="6" width="9.7109375" style="26" customWidth="1"/>
    <col min="7" max="7" width="8.85546875" customWidth="1"/>
    <col min="8" max="8" width="9" customWidth="1"/>
    <col min="9" max="9" width="8.85546875" customWidth="1"/>
    <col min="10" max="10" width="10" customWidth="1"/>
    <col min="11" max="11" width="16.5703125" customWidth="1"/>
  </cols>
  <sheetData>
    <row r="1" spans="1:11" s="24" customFormat="1" ht="15" customHeight="1" x14ac:dyDescent="0.25">
      <c r="A1" s="23"/>
      <c r="B1" s="23"/>
      <c r="C1" s="23"/>
      <c r="D1" s="23"/>
      <c r="E1" s="23"/>
      <c r="F1" s="23"/>
      <c r="G1" s="23"/>
      <c r="H1" s="23"/>
      <c r="I1" s="23"/>
      <c r="J1" s="23"/>
      <c r="K1" s="23"/>
    </row>
    <row r="2" spans="1:11" ht="18.75" x14ac:dyDescent="0.3">
      <c r="B2" s="25" t="s">
        <v>90</v>
      </c>
      <c r="C2" s="25"/>
      <c r="D2" s="25"/>
    </row>
    <row r="3" spans="1:11" ht="15.75" thickBot="1" x14ac:dyDescent="0.3"/>
    <row r="4" spans="1:11" ht="15.75" thickBot="1" x14ac:dyDescent="0.3">
      <c r="B4" s="27" t="s">
        <v>91</v>
      </c>
      <c r="C4" s="28">
        <v>7.0000000000000007E-2</v>
      </c>
    </row>
    <row r="5" spans="1:11" ht="15.75" thickBot="1" x14ac:dyDescent="0.3"/>
    <row r="6" spans="1:11" ht="15" customHeight="1" x14ac:dyDescent="0.25">
      <c r="B6" s="29" t="s">
        <v>92</v>
      </c>
      <c r="C6" s="30" t="s">
        <v>93</v>
      </c>
      <c r="D6" s="30" t="s">
        <v>94</v>
      </c>
      <c r="E6" s="30" t="s">
        <v>95</v>
      </c>
      <c r="F6" s="31" t="s">
        <v>96</v>
      </c>
      <c r="G6" s="32" t="s">
        <v>97</v>
      </c>
      <c r="H6" s="33"/>
      <c r="I6" s="34"/>
      <c r="J6" s="30" t="s">
        <v>98</v>
      </c>
    </row>
    <row r="7" spans="1:11" x14ac:dyDescent="0.25">
      <c r="B7" s="35"/>
      <c r="C7" s="36"/>
      <c r="D7" s="36"/>
      <c r="E7" s="36"/>
      <c r="F7" s="37"/>
      <c r="G7" s="38" t="s">
        <v>99</v>
      </c>
      <c r="H7" s="39" t="s">
        <v>100</v>
      </c>
      <c r="I7" s="40" t="s">
        <v>101</v>
      </c>
      <c r="J7" s="36"/>
    </row>
    <row r="8" spans="1:11" ht="15.75" thickBot="1" x14ac:dyDescent="0.3">
      <c r="B8" s="41"/>
      <c r="C8" s="42"/>
      <c r="D8" s="42"/>
      <c r="E8" s="42"/>
      <c r="F8" s="43"/>
      <c r="G8" s="44"/>
      <c r="H8" s="45">
        <v>0.3</v>
      </c>
      <c r="I8" s="46">
        <v>75</v>
      </c>
      <c r="J8" s="42"/>
    </row>
    <row r="9" spans="1:11" x14ac:dyDescent="0.25">
      <c r="B9" s="47" t="s">
        <v>102</v>
      </c>
      <c r="C9" s="48">
        <v>6</v>
      </c>
      <c r="D9" s="49">
        <v>100</v>
      </c>
      <c r="E9" s="50"/>
      <c r="F9" s="51">
        <v>642</v>
      </c>
      <c r="G9" s="52"/>
      <c r="H9" s="53"/>
      <c r="I9" s="54"/>
      <c r="J9" s="55"/>
    </row>
    <row r="10" spans="1:11" x14ac:dyDescent="0.25">
      <c r="B10" s="56" t="s">
        <v>103</v>
      </c>
      <c r="C10" s="57">
        <v>6</v>
      </c>
      <c r="D10" s="58">
        <v>90</v>
      </c>
      <c r="E10" s="59"/>
      <c r="F10" s="60">
        <v>790</v>
      </c>
      <c r="G10" s="61"/>
      <c r="H10" s="62"/>
      <c r="I10" s="63"/>
      <c r="J10" s="64"/>
    </row>
    <row r="11" spans="1:11" x14ac:dyDescent="0.25">
      <c r="B11" s="47" t="s">
        <v>104</v>
      </c>
      <c r="C11" s="65">
        <v>2</v>
      </c>
      <c r="D11" s="66">
        <v>58</v>
      </c>
      <c r="E11" s="67"/>
      <c r="F11" s="68">
        <v>95</v>
      </c>
      <c r="G11" s="69"/>
      <c r="H11" s="70"/>
      <c r="I11" s="71"/>
      <c r="J11" s="55"/>
    </row>
    <row r="12" spans="1:11" x14ac:dyDescent="0.25">
      <c r="B12" s="56" t="s">
        <v>105</v>
      </c>
      <c r="C12" s="57">
        <v>4</v>
      </c>
      <c r="D12" s="58">
        <v>24</v>
      </c>
      <c r="E12" s="59"/>
      <c r="F12" s="60">
        <v>85</v>
      </c>
      <c r="G12" s="61"/>
      <c r="H12" s="62"/>
      <c r="I12" s="63"/>
      <c r="J12" s="64"/>
    </row>
    <row r="13" spans="1:11" ht="15.75" thickBot="1" x14ac:dyDescent="0.3">
      <c r="B13" s="72" t="s">
        <v>106</v>
      </c>
      <c r="C13" s="73">
        <v>5</v>
      </c>
      <c r="D13" s="74">
        <v>125</v>
      </c>
      <c r="E13" s="75"/>
      <c r="F13" s="76">
        <v>500</v>
      </c>
      <c r="G13" s="77"/>
      <c r="H13" s="78"/>
      <c r="I13" s="79"/>
      <c r="J13" s="80"/>
    </row>
    <row r="14" spans="1:11" x14ac:dyDescent="0.25">
      <c r="F14"/>
    </row>
    <row r="15" spans="1:11" ht="18.75" x14ac:dyDescent="0.3">
      <c r="B15" s="25" t="s">
        <v>107</v>
      </c>
      <c r="F15"/>
    </row>
    <row r="16" spans="1:11" ht="15.75" thickBot="1" x14ac:dyDescent="0.3">
      <c r="F16"/>
    </row>
    <row r="17" spans="2:17" x14ac:dyDescent="0.25">
      <c r="B17" s="30" t="s">
        <v>92</v>
      </c>
      <c r="C17" s="30" t="s">
        <v>95</v>
      </c>
      <c r="D17" s="30" t="str">
        <f>F6</f>
        <v>Presupuesto con IGIC</v>
      </c>
      <c r="E17" s="32" t="s">
        <v>97</v>
      </c>
      <c r="F17" s="33"/>
      <c r="G17" s="34"/>
      <c r="H17" s="30" t="s">
        <v>98</v>
      </c>
    </row>
    <row r="18" spans="2:17" x14ac:dyDescent="0.25">
      <c r="B18" s="36"/>
      <c r="C18" s="36"/>
      <c r="D18" s="36"/>
      <c r="E18" s="38" t="s">
        <v>99</v>
      </c>
      <c r="F18" s="39" t="s">
        <v>100</v>
      </c>
      <c r="G18" s="40" t="s">
        <v>101</v>
      </c>
      <c r="H18" s="36"/>
    </row>
    <row r="19" spans="2:17" ht="15.75" thickBot="1" x14ac:dyDescent="0.3">
      <c r="B19" s="42"/>
      <c r="C19" s="36"/>
      <c r="D19" s="36"/>
      <c r="E19" s="44"/>
      <c r="F19" s="45">
        <f>H8</f>
        <v>0.3</v>
      </c>
      <c r="G19" s="46">
        <f>I8</f>
        <v>75</v>
      </c>
      <c r="H19" s="42"/>
    </row>
    <row r="20" spans="2:17" ht="15" customHeight="1" x14ac:dyDescent="0.25">
      <c r="B20" s="81" t="str">
        <f>B9</f>
        <v>Equipo C-100</v>
      </c>
      <c r="C20" s="82"/>
      <c r="D20" s="83">
        <f>F9</f>
        <v>642</v>
      </c>
      <c r="E20" s="84"/>
      <c r="F20" s="85"/>
      <c r="G20" s="85"/>
      <c r="H20" s="85"/>
    </row>
    <row r="21" spans="2:17" x14ac:dyDescent="0.25">
      <c r="B21" s="81" t="str">
        <f t="shared" ref="B21:B24" si="0">B10</f>
        <v>Bombas G434</v>
      </c>
      <c r="C21" s="82"/>
      <c r="D21" s="83">
        <f t="shared" ref="D21:D24" si="1">F10</f>
        <v>790</v>
      </c>
      <c r="E21" s="84"/>
      <c r="F21" s="85"/>
      <c r="G21" s="85"/>
      <c r="H21" s="85"/>
    </row>
    <row r="22" spans="2:17" x14ac:dyDescent="0.25">
      <c r="B22" s="81" t="str">
        <f t="shared" si="0"/>
        <v>Depósitos TR90</v>
      </c>
      <c r="C22" s="82"/>
      <c r="D22" s="83">
        <f t="shared" si="1"/>
        <v>95</v>
      </c>
      <c r="E22" s="84"/>
      <c r="F22" s="85"/>
      <c r="G22" s="85"/>
      <c r="H22" s="85"/>
    </row>
    <row r="23" spans="2:17" x14ac:dyDescent="0.25">
      <c r="B23" s="81" t="str">
        <f t="shared" si="0"/>
        <v>Filtros VF50</v>
      </c>
      <c r="C23" s="82"/>
      <c r="D23" s="83">
        <f t="shared" si="1"/>
        <v>85</v>
      </c>
      <c r="E23" s="84"/>
      <c r="F23" s="85"/>
      <c r="G23" s="85"/>
      <c r="H23" s="85"/>
    </row>
    <row r="24" spans="2:17" x14ac:dyDescent="0.25">
      <c r="B24" s="81" t="str">
        <f t="shared" si="0"/>
        <v>Baterias LI S100</v>
      </c>
      <c r="C24" s="82"/>
      <c r="D24" s="83">
        <f t="shared" si="1"/>
        <v>500</v>
      </c>
      <c r="E24" s="84"/>
      <c r="F24" s="85"/>
      <c r="G24" s="85"/>
      <c r="H24" s="85"/>
    </row>
    <row r="27" spans="2:17" ht="15.75" thickBot="1" x14ac:dyDescent="0.3"/>
    <row r="28" spans="2:17" x14ac:dyDescent="0.25">
      <c r="K28" s="30" t="s">
        <v>92</v>
      </c>
      <c r="L28" s="30" t="s">
        <v>95</v>
      </c>
      <c r="M28" s="30" t="str">
        <f>F6</f>
        <v>Presupuesto con IGIC</v>
      </c>
      <c r="N28" s="32" t="s">
        <v>97</v>
      </c>
      <c r="O28" s="33"/>
      <c r="P28" s="34"/>
      <c r="Q28" s="30" t="s">
        <v>98</v>
      </c>
    </row>
    <row r="29" spans="2:17" x14ac:dyDescent="0.25">
      <c r="K29" s="36"/>
      <c r="L29" s="36"/>
      <c r="M29" s="36"/>
      <c r="N29" s="38" t="s">
        <v>99</v>
      </c>
      <c r="O29" s="39" t="s">
        <v>100</v>
      </c>
      <c r="P29" s="40" t="s">
        <v>101</v>
      </c>
      <c r="Q29" s="36"/>
    </row>
    <row r="30" spans="2:17" ht="15.75" thickBot="1" x14ac:dyDescent="0.3">
      <c r="K30" s="42"/>
      <c r="L30" s="36"/>
      <c r="M30" s="36"/>
      <c r="N30" s="44"/>
      <c r="O30" s="45">
        <f>H8</f>
        <v>0.3</v>
      </c>
      <c r="P30" s="46">
        <f>I8</f>
        <v>75</v>
      </c>
      <c r="Q30" s="42"/>
    </row>
    <row r="31" spans="2:17" x14ac:dyDescent="0.25">
      <c r="K31" s="86" t="str">
        <f>B9</f>
        <v>Equipo C-100</v>
      </c>
      <c r="L31" s="82">
        <f>((C9*D9)*$C$4)+(C9*D9)</f>
        <v>642</v>
      </c>
      <c r="M31" s="83">
        <f>F9</f>
        <v>642</v>
      </c>
      <c r="N31" s="84">
        <f>(L31-M31)/M31</f>
        <v>0</v>
      </c>
      <c r="O31" s="85" t="str">
        <f>IF(N31&gt;$O$30,"VERDADERO","FALSO")</f>
        <v>FALSO</v>
      </c>
      <c r="P31" s="85" t="str">
        <f>IF((L31-M31)&gt;$P$30,"VERDADERO","FALSO")</f>
        <v>FALSO</v>
      </c>
      <c r="Q31" s="87" t="b">
        <f>AND(O31="VERDADERO",P31="VERDADERO")</f>
        <v>0</v>
      </c>
    </row>
    <row r="32" spans="2:17" x14ac:dyDescent="0.25">
      <c r="K32" s="86" t="str">
        <f t="shared" ref="K32:K35" si="2">B10</f>
        <v>Bombas G434</v>
      </c>
      <c r="L32" s="82">
        <f>((C10*D10)*$C$4)+(C10*D10)</f>
        <v>577.79999999999995</v>
      </c>
      <c r="M32" s="83">
        <f>F10</f>
        <v>790</v>
      </c>
      <c r="N32" s="84">
        <f t="shared" ref="N32:N35" si="3">(L32-M32)/M32</f>
        <v>-0.26860759493670894</v>
      </c>
      <c r="O32" s="85" t="str">
        <f>IF(N32&gt;$O$30,"VERDADERO","FALSO")</f>
        <v>FALSO</v>
      </c>
      <c r="P32" s="85" t="str">
        <f>IF((L32-M32)&gt;$P$30,"VERDADERO","FALSO")</f>
        <v>FALSO</v>
      </c>
      <c r="Q32" s="87" t="b">
        <f t="shared" ref="Q32:Q35" si="4">AND(O32="VERDADERO",P32="VERDADERO")</f>
        <v>0</v>
      </c>
    </row>
    <row r="33" spans="11:17" customFormat="1" x14ac:dyDescent="0.25">
      <c r="K33" s="86" t="str">
        <f t="shared" si="2"/>
        <v>Depósitos TR90</v>
      </c>
      <c r="L33" s="82">
        <f>((C11*D11)*$C$4)+(C11*D11)</f>
        <v>124.12</v>
      </c>
      <c r="M33" s="83">
        <f>F11</f>
        <v>95</v>
      </c>
      <c r="N33" s="84">
        <f t="shared" si="3"/>
        <v>0.30652631578947376</v>
      </c>
      <c r="O33" s="85" t="str">
        <f>IF(N33&gt;$O$30,"VERDADERO","FALSO")</f>
        <v>VERDADERO</v>
      </c>
      <c r="P33" s="85" t="str">
        <f>IF((L33-M33)&gt;$P$30,"VERDADERO","FALSO")</f>
        <v>FALSO</v>
      </c>
      <c r="Q33" s="87" t="b">
        <f t="shared" si="4"/>
        <v>0</v>
      </c>
    </row>
    <row r="34" spans="11:17" customFormat="1" x14ac:dyDescent="0.25">
      <c r="K34" s="86" t="str">
        <f t="shared" si="2"/>
        <v>Filtros VF50</v>
      </c>
      <c r="L34" s="82">
        <f>((C12*D12)*$C$4)+(C12*D12)</f>
        <v>102.72</v>
      </c>
      <c r="M34" s="83">
        <f>F12</f>
        <v>85</v>
      </c>
      <c r="N34" s="84">
        <f t="shared" si="3"/>
        <v>0.2084705882352941</v>
      </c>
      <c r="O34" s="85" t="str">
        <f>IF(N34&gt;$O$30,"VERDADERO","FALSO")</f>
        <v>FALSO</v>
      </c>
      <c r="P34" s="85" t="str">
        <f>IF((L34-M34)&gt;$P$30,"VERDADERO","FALSO")</f>
        <v>FALSO</v>
      </c>
      <c r="Q34" s="87" t="b">
        <f t="shared" si="4"/>
        <v>0</v>
      </c>
    </row>
    <row r="35" spans="11:17" customFormat="1" x14ac:dyDescent="0.25">
      <c r="K35" s="86" t="str">
        <f t="shared" si="2"/>
        <v>Baterias LI S100</v>
      </c>
      <c r="L35" s="82">
        <f>((C13*D13)*$C$4)+(C13*D13)</f>
        <v>668.75</v>
      </c>
      <c r="M35" s="83">
        <f>F13</f>
        <v>500</v>
      </c>
      <c r="N35" s="84">
        <f t="shared" si="3"/>
        <v>0.33750000000000002</v>
      </c>
      <c r="O35" s="85" t="str">
        <f>IF(N35&gt;$O$30,"VERDADERO","FALSO")</f>
        <v>VERDADERO</v>
      </c>
      <c r="P35" s="85" t="str">
        <f>IF((L35-M35)&gt;$P$30,"VERDADERO","FALSO")</f>
        <v>VERDADERO</v>
      </c>
      <c r="Q35" s="87" t="b">
        <f t="shared" si="4"/>
        <v>1</v>
      </c>
    </row>
  </sheetData>
  <mergeCells count="20">
    <mergeCell ref="K28:K30"/>
    <mergeCell ref="L28:L30"/>
    <mergeCell ref="M28:M30"/>
    <mergeCell ref="N28:P28"/>
    <mergeCell ref="Q28:Q30"/>
    <mergeCell ref="N29:N30"/>
    <mergeCell ref="J6:J8"/>
    <mergeCell ref="G7:G8"/>
    <mergeCell ref="B17:B19"/>
    <mergeCell ref="C17:C19"/>
    <mergeCell ref="D17:D19"/>
    <mergeCell ref="E17:G17"/>
    <mergeCell ref="H17:H19"/>
    <mergeCell ref="E18:E19"/>
    <mergeCell ref="B6:B8"/>
    <mergeCell ref="C6:C8"/>
    <mergeCell ref="D6:D8"/>
    <mergeCell ref="E6:E8"/>
    <mergeCell ref="F6:F8"/>
    <mergeCell ref="G6:I6"/>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10" id="{E52C233C-5A9B-4A48-BCE3-B574EA2929FA}">
            <x14:iconSet custom="1">
              <x14:cfvo type="percent">
                <xm:f>0</xm:f>
              </x14:cfvo>
              <x14:cfvo type="num">
                <xm:f>0</xm:f>
              </x14:cfvo>
              <x14:cfvo type="num" gte="0">
                <xm:f>0</xm:f>
              </x14:cfvo>
              <x14:cfIcon iconSet="3TrafficLights1" iconId="2"/>
              <x14:cfIcon iconSet="3TrafficLights1" iconId="1"/>
              <x14:cfIcon iconSet="3TrafficLights1" iconId="0"/>
            </x14:iconSet>
          </x14:cfRule>
          <xm:sqref>N31:N35</xm:sqref>
        </x14:conditionalFormatting>
        <x14:conditionalFormatting xmlns:xm="http://schemas.microsoft.com/office/excel/2006/main">
          <x14:cfRule type="containsText" priority="8" operator="containsText" id="{13E724DE-B37C-4E0E-9D14-D6356CA368B7}">
            <xm:f>NOT(ISERROR(SEARCH("VERDADERO",Q31)))</xm:f>
            <xm:f>"VERDADERO"</xm:f>
            <x14:dxf>
              <fill>
                <patternFill>
                  <bgColor rgb="FFFF0000"/>
                </patternFill>
              </fill>
            </x14:dxf>
          </x14:cfRule>
          <x14:cfRule type="containsText" priority="9" operator="containsText" id="{C118CF3D-1E09-40FD-BCC7-E95FB316F097}">
            <xm:f>NOT(ISERROR(SEARCH("FALSO",Q31)))</xm:f>
            <xm:f>"FALSO"</xm:f>
            <x14:dxf>
              <fill>
                <patternFill>
                  <bgColor rgb="FF92D050"/>
                </patternFill>
              </fill>
            </x14:dxf>
          </x14:cfRule>
          <xm:sqref>Q31</xm:sqref>
        </x14:conditionalFormatting>
        <x14:conditionalFormatting xmlns:xm="http://schemas.microsoft.com/office/excel/2006/main">
          <x14:cfRule type="containsText" priority="6" operator="containsText" id="{111358CB-252A-43C1-AE6C-79F0650A5D92}">
            <xm:f>NOT(ISERROR(SEARCH("VERDADERO",Q32)))</xm:f>
            <xm:f>"VERDADERO"</xm:f>
            <x14:dxf>
              <fill>
                <patternFill>
                  <bgColor rgb="FFFF0000"/>
                </patternFill>
              </fill>
            </x14:dxf>
          </x14:cfRule>
          <x14:cfRule type="containsText" priority="7" operator="containsText" id="{E1A821B0-D257-4646-8ED7-AFA9E263017B}">
            <xm:f>NOT(ISERROR(SEARCH("FALSO",Q32)))</xm:f>
            <xm:f>"FALSO"</xm:f>
            <x14:dxf>
              <fill>
                <patternFill>
                  <bgColor rgb="FF92D050"/>
                </patternFill>
              </fill>
            </x14:dxf>
          </x14:cfRule>
          <xm:sqref>Q32:Q35</xm:sqref>
        </x14:conditionalFormatting>
        <x14:conditionalFormatting xmlns:xm="http://schemas.microsoft.com/office/excel/2006/main">
          <x14:cfRule type="iconSet" priority="5" id="{AA0C613F-D82D-4396-8C44-2CED40F4E389}">
            <x14:iconSet custom="1">
              <x14:cfvo type="percent">
                <xm:f>0</xm:f>
              </x14:cfvo>
              <x14:cfvo type="num">
                <xm:f>0</xm:f>
              </x14:cfvo>
              <x14:cfvo type="num" gte="0">
                <xm:f>0</xm:f>
              </x14:cfvo>
              <x14:cfIcon iconSet="3TrafficLights1" iconId="2"/>
              <x14:cfIcon iconSet="3TrafficLights1" iconId="1"/>
              <x14:cfIcon iconSet="3TrafficLights1" iconId="0"/>
            </x14:iconSet>
          </x14:cfRule>
          <xm:sqref>E20:E24</xm:sqref>
        </x14:conditionalFormatting>
        <x14:conditionalFormatting xmlns:xm="http://schemas.microsoft.com/office/excel/2006/main">
          <x14:cfRule type="containsText" priority="3" operator="containsText" id="{7A9EFDBE-453D-4E16-AE21-EA77819B6D77}">
            <xm:f>NOT(ISERROR(SEARCH("VERDADERO",H20)))</xm:f>
            <xm:f>"VERDADERO"</xm:f>
            <x14:dxf>
              <fill>
                <patternFill>
                  <bgColor rgb="FFFF0000"/>
                </patternFill>
              </fill>
            </x14:dxf>
          </x14:cfRule>
          <x14:cfRule type="containsText" priority="4" operator="containsText" id="{D7282230-A0DA-46D8-8BB7-D5AC23D80F3A}">
            <xm:f>NOT(ISERROR(SEARCH("FALSO",H20)))</xm:f>
            <xm:f>"FALSO"</xm:f>
            <x14:dxf>
              <fill>
                <patternFill>
                  <bgColor rgb="FF92D050"/>
                </patternFill>
              </fill>
            </x14:dxf>
          </x14:cfRule>
          <xm:sqref>H20</xm:sqref>
        </x14:conditionalFormatting>
        <x14:conditionalFormatting xmlns:xm="http://schemas.microsoft.com/office/excel/2006/main">
          <x14:cfRule type="containsText" priority="1" operator="containsText" id="{A1C8C09E-455E-4CF1-9FA3-1D36D76C18FA}">
            <xm:f>NOT(ISERROR(SEARCH("VERDADERO",H21)))</xm:f>
            <xm:f>"VERDADERO"</xm:f>
            <x14:dxf>
              <fill>
                <patternFill>
                  <bgColor rgb="FFFF0000"/>
                </patternFill>
              </fill>
            </x14:dxf>
          </x14:cfRule>
          <x14:cfRule type="containsText" priority="2" operator="containsText" id="{57454973-7FEF-413E-B635-CBADDF5DACAA}">
            <xm:f>NOT(ISERROR(SEARCH("FALSO",H21)))</xm:f>
            <xm:f>"FALSO"</xm:f>
            <x14:dxf>
              <fill>
                <patternFill>
                  <bgColor rgb="FF92D050"/>
                </patternFill>
              </fill>
            </x14:dxf>
          </x14:cfRule>
          <xm:sqref>H21:H24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Grafico cervezas</vt:lpstr>
      <vt:lpstr>Solcuion cervezas</vt:lpstr>
      <vt:lpstr>Ventas por vendedor</vt:lpstr>
      <vt:lpstr>Mi Modelo Presupuestario</vt:lpstr>
    </vt:vector>
  </TitlesOfParts>
  <Company>Luffi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Jose Igancio González</cp:lastModifiedBy>
  <cp:lastPrinted>2011-12-12T21:35:22Z</cp:lastPrinted>
  <dcterms:created xsi:type="dcterms:W3CDTF">2011-12-11T11:35:24Z</dcterms:created>
  <dcterms:modified xsi:type="dcterms:W3CDTF">2012-06-09T20:57:45Z</dcterms:modified>
</cp:coreProperties>
</file>